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4-Management\Marketing\NEW PRICE SHEETS 060721\"/>
    </mc:Choice>
  </mc:AlternateContent>
  <xr:revisionPtr revIDLastSave="0" documentId="14_{38DE7F4C-21FB-497E-B040-B4029A0BBAAE}" xr6:coauthVersionLast="46" xr6:coauthVersionMax="46" xr10:uidLastSave="{00000000-0000-0000-0000-000000000000}"/>
  <bookViews>
    <workbookView xWindow="-28920" yWindow="6300" windowWidth="29040" windowHeight="15840" xr2:uid="{00000000-000D-0000-FFFF-FFFF00000000}"/>
  </bookViews>
  <sheets>
    <sheet name="Push-To-Fit-Fittings and Valves" sheetId="1" r:id="rId1"/>
  </sheets>
  <definedNames>
    <definedName name="Tren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1" i="1" l="1"/>
  <c r="I51" i="1" s="1"/>
  <c r="G152" i="1" l="1"/>
  <c r="G151" i="1"/>
  <c r="G150" i="1"/>
  <c r="G201" i="1"/>
  <c r="I201" i="1" s="1"/>
  <c r="G200" i="1"/>
  <c r="I200" i="1" s="1"/>
  <c r="G199" i="1"/>
  <c r="I199" i="1" s="1"/>
  <c r="G189" i="1"/>
  <c r="I189" i="1" s="1"/>
  <c r="G188" i="1"/>
  <c r="I188" i="1" s="1"/>
  <c r="G187" i="1"/>
  <c r="I187" i="1" s="1"/>
  <c r="G186" i="1"/>
  <c r="I186" i="1" s="1"/>
  <c r="G177" i="1"/>
  <c r="I177" i="1" s="1"/>
  <c r="G176" i="1"/>
  <c r="I176" i="1" s="1"/>
  <c r="G175" i="1"/>
  <c r="I175" i="1" s="1"/>
  <c r="G174" i="1"/>
  <c r="I174" i="1" s="1"/>
  <c r="G163" i="1"/>
  <c r="I163" i="1" s="1"/>
  <c r="G162" i="1"/>
  <c r="I162" i="1" s="1"/>
  <c r="G161" i="1"/>
  <c r="G140" i="1"/>
  <c r="I140" i="1" s="1"/>
  <c r="G139" i="1"/>
  <c r="I139" i="1" s="1"/>
  <c r="G138" i="1"/>
  <c r="I138" i="1" s="1"/>
  <c r="G129" i="1"/>
  <c r="I129" i="1" s="1"/>
  <c r="G23" i="1"/>
  <c r="I23" i="1" s="1"/>
  <c r="G22" i="1"/>
  <c r="I22" i="1" s="1"/>
  <c r="G21" i="1"/>
  <c r="I21" i="1" s="1"/>
  <c r="G20" i="1"/>
  <c r="I20" i="1" s="1"/>
  <c r="I161" i="1" l="1"/>
  <c r="I150" i="1"/>
  <c r="I151" i="1"/>
  <c r="I152" i="1"/>
  <c r="G120" i="1"/>
  <c r="I120" i="1" s="1"/>
  <c r="G111" i="1"/>
  <c r="I111" i="1" s="1"/>
  <c r="G102" i="1"/>
  <c r="I102" i="1" s="1"/>
  <c r="G101" i="1"/>
  <c r="I101" i="1" s="1"/>
  <c r="G100" i="1"/>
  <c r="I100" i="1" s="1"/>
  <c r="G90" i="1"/>
  <c r="I90" i="1" s="1"/>
  <c r="G89" i="1"/>
  <c r="I89" i="1" s="1"/>
  <c r="G88" i="1"/>
  <c r="I88" i="1" s="1"/>
  <c r="G87" i="1"/>
  <c r="I87" i="1" s="1"/>
  <c r="G78" i="1"/>
  <c r="I78" i="1" s="1"/>
  <c r="G77" i="1"/>
  <c r="I77" i="1" s="1"/>
  <c r="G76" i="1"/>
  <c r="I76" i="1" s="1"/>
  <c r="G75" i="1"/>
  <c r="I75" i="1" s="1"/>
  <c r="G74" i="1"/>
  <c r="I74" i="1" s="1"/>
  <c r="G65" i="1"/>
  <c r="I65" i="1" s="1"/>
  <c r="G55" i="1"/>
  <c r="I55" i="1" s="1"/>
  <c r="G54" i="1"/>
  <c r="I54" i="1" s="1"/>
  <c r="G53" i="1"/>
  <c r="I53" i="1" s="1"/>
  <c r="G52" i="1"/>
  <c r="I52" i="1" s="1"/>
  <c r="G50" i="1"/>
  <c r="I50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G34" i="1"/>
  <c r="I34" i="1" s="1"/>
  <c r="G19" i="1"/>
  <c r="I19" i="1" s="1"/>
  <c r="I14" i="1" l="1"/>
</calcChain>
</file>

<file path=xl/sharedStrings.xml><?xml version="1.0" encoding="utf-8"?>
<sst xmlns="http://schemas.openxmlformats.org/spreadsheetml/2006/main" count="362" uniqueCount="123">
  <si>
    <t>ELBOW</t>
    <phoneticPr fontId="18" type="noConversion"/>
  </si>
  <si>
    <t>Extension Total :</t>
  </si>
  <si>
    <t>PUSH X PUSH</t>
    <phoneticPr fontId="18" type="noConversion"/>
  </si>
  <si>
    <t>LIST</t>
  </si>
  <si>
    <t>NET</t>
  </si>
  <si>
    <t>ORDER</t>
  </si>
  <si>
    <t>SIZE</t>
  </si>
  <si>
    <t>INNER</t>
  </si>
  <si>
    <t>MASTER</t>
  </si>
  <si>
    <t>EACH</t>
  </si>
  <si>
    <t>QUANTITY</t>
  </si>
  <si>
    <t>EXTENSION</t>
  </si>
  <si>
    <t>LF2323508089802</t>
  </si>
  <si>
    <t>1/2"</t>
    <phoneticPr fontId="18" type="noConversion"/>
  </si>
  <si>
    <t>LF2323512129802</t>
  </si>
  <si>
    <t>3/4"</t>
    <phoneticPr fontId="18" type="noConversion"/>
  </si>
  <si>
    <t>LF2323512089802</t>
  </si>
  <si>
    <t>3/4" X 1/2"</t>
    <phoneticPr fontId="18" type="noConversion"/>
  </si>
  <si>
    <t>LF2323516169802</t>
  </si>
  <si>
    <t>1"</t>
  </si>
  <si>
    <t>TEE</t>
    <phoneticPr fontId="18" type="noConversion"/>
  </si>
  <si>
    <t>PUSH X PUSH X PUSH</t>
    <phoneticPr fontId="18" type="noConversion"/>
  </si>
  <si>
    <t>LF2346008080802</t>
  </si>
  <si>
    <t>LF2346012121202</t>
  </si>
  <si>
    <t>LF2346012080802</t>
  </si>
  <si>
    <t>3/4" X 1/2" X 1/2"</t>
    <phoneticPr fontId="18" type="noConversion"/>
  </si>
  <si>
    <t>LF2346012081202</t>
  </si>
  <si>
    <t>3/4" X 1/2" X 3/4"</t>
    <phoneticPr fontId="18" type="noConversion"/>
  </si>
  <si>
    <t>LF2346012120802</t>
  </si>
  <si>
    <t>3/4" X 3/4" X 1/2"</t>
  </si>
  <si>
    <t>LF2346016161202</t>
  </si>
  <si>
    <t>1" X 1" X 3/4"</t>
    <phoneticPr fontId="18" type="noConversion"/>
  </si>
  <si>
    <t>LF2346016161602</t>
  </si>
  <si>
    <t>COUPLING</t>
    <phoneticPr fontId="18" type="noConversion"/>
  </si>
  <si>
    <t>LF2316508089802</t>
  </si>
  <si>
    <t>LF2316512089802</t>
  </si>
  <si>
    <t>LF2316512129802</t>
  </si>
  <si>
    <t>3/4"</t>
  </si>
  <si>
    <t>LF2316516129802</t>
  </si>
  <si>
    <t>1" X 3/4"</t>
    <phoneticPr fontId="18" type="noConversion"/>
  </si>
  <si>
    <t>LF2316516169802</t>
  </si>
  <si>
    <t>1" X 1"</t>
    <phoneticPr fontId="18" type="noConversion"/>
  </si>
  <si>
    <t>BALL VALVE</t>
    <phoneticPr fontId="18" type="noConversion"/>
  </si>
  <si>
    <t>LF8440908089802</t>
  </si>
  <si>
    <t>LF8440912129802</t>
  </si>
  <si>
    <t>LF8440916169802</t>
  </si>
  <si>
    <t>1"</t>
    <phoneticPr fontId="18" type="noConversion"/>
  </si>
  <si>
    <t>DROP EAR ELBOW</t>
    <phoneticPr fontId="18" type="noConversion"/>
  </si>
  <si>
    <t>PUSH X FIP</t>
    <phoneticPr fontId="18" type="noConversion"/>
  </si>
  <si>
    <t>LF2325908089802</t>
  </si>
  <si>
    <t>1/2" X 1/2"</t>
  </si>
  <si>
    <t>ADAPTER</t>
    <phoneticPr fontId="18" type="noConversion"/>
  </si>
  <si>
    <t>PUSH X MIP</t>
    <phoneticPr fontId="18" type="noConversion"/>
  </si>
  <si>
    <t>LF2310108089802</t>
  </si>
  <si>
    <t>LF2310108129802</t>
  </si>
  <si>
    <t>1/2" X 3/4"</t>
    <phoneticPr fontId="18" type="noConversion"/>
  </si>
  <si>
    <t>LF2310112129802</t>
  </si>
  <si>
    <t>LF2310116169802</t>
  </si>
  <si>
    <t>LF2310116129802</t>
  </si>
  <si>
    <t>LF2310508089802</t>
  </si>
  <si>
    <t>LF2310512129802</t>
  </si>
  <si>
    <t>LF2310516169802</t>
  </si>
  <si>
    <t>LF2310508129802</t>
  </si>
  <si>
    <t>TEST CAP</t>
    <phoneticPr fontId="18" type="noConversion"/>
  </si>
  <si>
    <t>PUSH</t>
    <phoneticPr fontId="18" type="noConversion"/>
  </si>
  <si>
    <t>LF2315708989802</t>
  </si>
  <si>
    <t>1/2"</t>
  </si>
  <si>
    <t>LF2315712989802</t>
  </si>
  <si>
    <t>LF2315716989802</t>
  </si>
  <si>
    <t>PUSH X MIP</t>
  </si>
  <si>
    <t>LF2325508089802</t>
  </si>
  <si>
    <t>PUSH X FIP</t>
  </si>
  <si>
    <t>LF2325708089802</t>
  </si>
  <si>
    <t>3/4"</t>
    <phoneticPr fontId="2" type="noConversion"/>
  </si>
  <si>
    <t>1" X 3/4"</t>
  </si>
  <si>
    <t>DROP EAR ELBOW</t>
    <phoneticPr fontId="2" type="noConversion"/>
  </si>
  <si>
    <t>PUSH X PUSH</t>
  </si>
  <si>
    <t>1"</t>
    <phoneticPr fontId="2" type="noConversion"/>
  </si>
  <si>
    <t>DISCONNECT TOOL</t>
    <phoneticPr fontId="2" type="noConversion"/>
  </si>
  <si>
    <t>1/2" Push x 1/2" Push</t>
  </si>
  <si>
    <t>3/4" Push x 3/4" Push</t>
  </si>
  <si>
    <t>1" Push x 1" Push</t>
  </si>
  <si>
    <t>INLINE CHECK VALVE</t>
  </si>
  <si>
    <t>1/4 TURN ANGLE STOP - Chrome</t>
  </si>
  <si>
    <t>1/2" Push x 1/4" OD Comp</t>
  </si>
  <si>
    <t>1/2" Push x 3/8" OD Comp</t>
  </si>
  <si>
    <t>1/2" Push x 1/2" OD Comp</t>
  </si>
  <si>
    <t>1/2" Push x 5/8" OD Comp</t>
  </si>
  <si>
    <t>1/4 TURN STRAIGHT STOP - Chrome</t>
  </si>
  <si>
    <t>ANTI SIPHON FROST PROOF FAUCET</t>
  </si>
  <si>
    <t>w/Teflon Seals &amp; Vaccum Breaker</t>
  </si>
  <si>
    <t>PUSH  X MGH</t>
  </si>
  <si>
    <t xml:space="preserve"> 8" - 1/2 PUSH x 3/4 MGH</t>
  </si>
  <si>
    <t xml:space="preserve"> 10" - 1/2 PUSH x 3/4 MGH</t>
  </si>
  <si>
    <t>12" - 1/2 PUSH x 3/4 MGH</t>
  </si>
  <si>
    <t>LF8439808069802</t>
  </si>
  <si>
    <t>LF8436908069802</t>
  </si>
  <si>
    <t>LF8439808109802</t>
  </si>
  <si>
    <t>LF8436908109802</t>
  </si>
  <si>
    <t>LF8436908089802</t>
  </si>
  <si>
    <t>LF8436908049802</t>
  </si>
  <si>
    <t>LF2323516129802</t>
  </si>
  <si>
    <t>LF2324008089802</t>
  </si>
  <si>
    <t>LF8439808049802</t>
  </si>
  <si>
    <t>LF8439808089802</t>
  </si>
  <si>
    <t>LF8489608089802</t>
  </si>
  <si>
    <t>LF8489612129802</t>
  </si>
  <si>
    <t>PRICE</t>
  </si>
  <si>
    <r>
      <t xml:space="preserve">Enter </t>
    </r>
    <r>
      <rPr>
        <b/>
        <u/>
        <sz val="11"/>
        <color rgb="FF00B050"/>
        <rFont val="Calibri"/>
        <family val="2"/>
        <scheme val="minor"/>
      </rPr>
      <t>Valve</t>
    </r>
    <r>
      <rPr>
        <u/>
        <sz val="11"/>
        <color theme="1"/>
        <rFont val="Calibri"/>
        <family val="2"/>
        <scheme val="minor"/>
      </rPr>
      <t xml:space="preserve"> Multiplier For Nets :</t>
    </r>
  </si>
  <si>
    <r>
      <t xml:space="preserve">Enter </t>
    </r>
    <r>
      <rPr>
        <b/>
        <u/>
        <sz val="11"/>
        <color rgb="FF0070C0"/>
        <rFont val="Calibri"/>
        <family val="2"/>
        <scheme val="minor"/>
      </rPr>
      <t>Fitting</t>
    </r>
    <r>
      <rPr>
        <u/>
        <sz val="11"/>
        <color theme="1"/>
        <rFont val="Calibri"/>
        <family val="2"/>
        <scheme val="minor"/>
      </rPr>
      <t xml:space="preserve"> Multiplier For Nets :</t>
    </r>
  </si>
  <si>
    <t>1/2" X 3/8</t>
  </si>
  <si>
    <t>LF2316508069802</t>
  </si>
  <si>
    <t xml:space="preserve">1/2" </t>
  </si>
  <si>
    <t xml:space="preserve">3/4" </t>
  </si>
  <si>
    <t xml:space="preserve">1" </t>
  </si>
  <si>
    <t>Valves</t>
  </si>
  <si>
    <t>NUMBER</t>
  </si>
  <si>
    <t xml:space="preserve">PART </t>
  </si>
  <si>
    <t>PACK</t>
  </si>
  <si>
    <t>CARTON</t>
  </si>
  <si>
    <t>*Forged Brass C36500</t>
  </si>
  <si>
    <t>*Connects to copper tube, PEX tube, and CPVC</t>
  </si>
  <si>
    <t>Effective 06-07-21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</si>
</sst>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\-??_);_(@_)"/>
    <numFmt numFmtId="165" formatCode="_(&quot;$&quot;\ * #,##0.00_);_(&quot;$&quot;\ * \(#,##0.00\);_(&quot;$&quot;\ * &quot;-&quot;??_);_(@_)"/>
    <numFmt numFmtId="166" formatCode="0.0000"/>
    <numFmt numFmtId="167" formatCode="_(&quot;$&quot;* #,##0.0000_);_(&quot;$&quot;* \(#,##0.0000\);_(&quot;$&quot;* &quot;-&quot;????_);_(@_)"/>
    <numFmt numFmtId="168" formatCode="#,##0;\-#,##0;&quot;-&quot;"/>
    <numFmt numFmtId="169" formatCode="_-* #,##0.00\ _$_-;\-* #,##0.00\ _$_-;_-* &quot;-&quot;??\ _$_-;_-@_-"/>
    <numFmt numFmtId="170" formatCode="#,##0.00&quot;£&quot;_);\(#,##0.00&quot;£&quot;\)"/>
    <numFmt numFmtId="171" formatCode="_(* #,##0.0_);_(* &quot;\&quot;&quot;\&quot;&quot;\&quot;&quot;\&quot;&quot;\&quot;&quot;\&quot;\(#,##0.0&quot;\&quot;&quot;\&quot;&quot;\&quot;&quot;\&quot;&quot;\&quot;&quot;\&quot;\);_(* &quot;-&quot;_);_(@_)"/>
    <numFmt numFmtId="172" formatCode="mm/dd/yy"/>
    <numFmt numFmtId="173" formatCode="_ &quot;\&quot;* #,##0_ ;_ &quot;\&quot;* \-#,##0_ ;_ &quot;\&quot;* &quot;-&quot;_ ;_ @_ "/>
    <numFmt numFmtId="174" formatCode="_ &quot;\&quot;* #,##0.00_ ;_ &quot;\&quot;* \-#,##0.00_ ;_ &quot;\&quot;* &quot;-&quot;??_ ;_ @_ 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6"/>
      <name val="Arial"/>
      <family val="2"/>
    </font>
    <font>
      <b/>
      <i/>
      <u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2"/>
      <name val="宋体"/>
      <charset val="134"/>
    </font>
    <font>
      <b/>
      <sz val="11"/>
      <color indexed="63"/>
      <name val="Calibri"/>
      <family val="2"/>
    </font>
    <font>
      <sz val="8"/>
      <name val="Helv"/>
    </font>
    <font>
      <sz val="12"/>
      <name val="Times New Roman"/>
      <family val="1"/>
    </font>
    <font>
      <b/>
      <sz val="8"/>
      <color indexed="8"/>
      <name val="Helv"/>
    </font>
    <font>
      <b/>
      <sz val="18"/>
      <color indexed="56"/>
      <name val="Cambria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官帕眉"/>
      <charset val="134"/>
    </font>
    <font>
      <sz val="10"/>
      <name val="奔覆眉"/>
      <family val="3"/>
      <charset val="134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color indexed="9"/>
      <name val="Arial Narrow"/>
      <family val="2"/>
    </font>
    <font>
      <b/>
      <i/>
      <sz val="24"/>
      <name val="Arial"/>
      <family val="2"/>
    </font>
    <font>
      <sz val="15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 Black"/>
      <family val="2"/>
    </font>
    <font>
      <b/>
      <sz val="12"/>
      <name val="Arial Black"/>
      <family val="2"/>
    </font>
    <font>
      <b/>
      <i/>
      <u/>
      <sz val="20"/>
      <color rgb="FF00B050"/>
      <name val="Arial"/>
      <family val="2"/>
    </font>
    <font>
      <b/>
      <sz val="15"/>
      <name val="Arial"/>
      <family val="2"/>
    </font>
    <font>
      <b/>
      <i/>
      <u/>
      <sz val="24"/>
      <color indexed="18"/>
      <name val="Arial"/>
      <family val="2"/>
    </font>
    <font>
      <b/>
      <u/>
      <sz val="11"/>
      <color rgb="FF00B05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sz val="20"/>
      <name val="Arial"/>
      <family val="2"/>
    </font>
    <font>
      <b/>
      <sz val="10"/>
      <color rgb="FF00000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gradientFill degree="90">
        <stop position="0">
          <color rgb="FFFFFF00"/>
        </stop>
        <stop position="0.5">
          <color theme="0"/>
        </stop>
        <stop position="1">
          <color rgb="FFFFFF00"/>
        </stop>
      </gradient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18">
    <xf numFmtId="0" fontId="0" fillId="0" borderId="0"/>
    <xf numFmtId="0" fontId="40" fillId="46" borderId="0" applyNumberFormat="0" applyBorder="0" applyAlignment="0" applyProtection="0"/>
    <xf numFmtId="0" fontId="11" fillId="3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7" borderId="0" applyNumberFormat="0" applyBorder="0" applyAlignment="0" applyProtection="0"/>
    <xf numFmtId="0" fontId="11" fillId="5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8" borderId="0" applyNumberFormat="0" applyBorder="0" applyAlignment="0" applyProtection="0"/>
    <xf numFmtId="0" fontId="11" fillId="7" borderId="0" applyNumberFormat="0" applyBorder="0" applyAlignment="0" applyProtection="0"/>
    <xf numFmtId="0" fontId="40" fillId="48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11" fillId="9" borderId="0" applyNumberFormat="0" applyBorder="0" applyAlignment="0" applyProtection="0"/>
    <xf numFmtId="0" fontId="40" fillId="49" borderId="0" applyNumberFormat="0" applyBorder="0" applyAlignment="0" applyProtection="0"/>
    <xf numFmtId="0" fontId="40" fillId="49" borderId="0" applyNumberFormat="0" applyBorder="0" applyAlignment="0" applyProtection="0"/>
    <xf numFmtId="0" fontId="40" fillId="50" borderId="0" applyNumberFormat="0" applyBorder="0" applyAlignment="0" applyProtection="0"/>
    <xf numFmtId="0" fontId="11" fillId="11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1" borderId="0" applyNumberFormat="0" applyBorder="0" applyAlignment="0" applyProtection="0"/>
    <xf numFmtId="0" fontId="11" fillId="13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40" fillId="52" borderId="0" applyNumberFormat="0" applyBorder="0" applyAlignment="0" applyProtection="0"/>
    <xf numFmtId="0" fontId="11" fillId="15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11" fillId="17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4" borderId="0" applyNumberFormat="0" applyBorder="0" applyAlignment="0" applyProtection="0"/>
    <xf numFmtId="0" fontId="11" fillId="19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5" borderId="0" applyNumberFormat="0" applyBorder="0" applyAlignment="0" applyProtection="0"/>
    <xf numFmtId="0" fontId="11" fillId="9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11" fillId="15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7" borderId="0" applyNumberFormat="0" applyBorder="0" applyAlignment="0" applyProtection="0"/>
    <xf numFmtId="0" fontId="11" fillId="21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11" fillId="14" borderId="0" applyNumberFormat="0" applyBorder="0" applyAlignment="0" applyProtection="0"/>
    <xf numFmtId="0" fontId="11" fillId="16" borderId="0" applyNumberFormat="0" applyBorder="0" applyAlignment="0" applyProtection="0"/>
    <xf numFmtId="0" fontId="11" fillId="18" borderId="0" applyNumberFormat="0" applyBorder="0" applyAlignment="0" applyProtection="0"/>
    <xf numFmtId="0" fontId="11" fillId="8" borderId="0" applyNumberFormat="0" applyBorder="0" applyAlignment="0" applyProtection="0"/>
    <xf numFmtId="0" fontId="11" fillId="14" borderId="0" applyNumberFormat="0" applyBorder="0" applyAlignment="0" applyProtection="0"/>
    <xf numFmtId="0" fontId="11" fillId="20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22" borderId="0" applyNumberFormat="0" applyBorder="0" applyAlignment="0" applyProtection="0"/>
    <xf numFmtId="0" fontId="12" fillId="16" borderId="0" applyNumberFormat="0" applyBorder="0" applyAlignment="0" applyProtection="0"/>
    <xf numFmtId="0" fontId="12" fillId="18" borderId="0" applyNumberFormat="0" applyBorder="0" applyAlignment="0" applyProtection="0"/>
    <xf numFmtId="0" fontId="12" fillId="24" borderId="0" applyNumberFormat="0" applyBorder="0" applyAlignment="0" applyProtection="0"/>
    <xf numFmtId="0" fontId="12" fillId="26" borderId="0" applyNumberFormat="0" applyBorder="0" applyAlignment="0" applyProtection="0"/>
    <xf numFmtId="0" fontId="12" fillId="28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168" fontId="14" fillId="0" borderId="0" applyFill="0" applyBorder="0" applyAlignment="0"/>
    <xf numFmtId="0" fontId="15" fillId="38" borderId="1" applyNumberFormat="0" applyAlignment="0" applyProtection="0"/>
    <xf numFmtId="0" fontId="15" fillId="39" borderId="1" applyNumberFormat="0" applyAlignment="0" applyProtection="0"/>
    <xf numFmtId="0" fontId="16" fillId="40" borderId="2" applyNumberFormat="0" applyAlignment="0" applyProtection="0"/>
    <xf numFmtId="0" fontId="16" fillId="41" borderId="2" applyNumberFormat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7" fillId="0" borderId="0" applyNumberFormat="0" applyAlignment="0">
      <alignment horizontal="left"/>
    </xf>
    <xf numFmtId="0" fontId="17" fillId="0" borderId="0" applyNumberFormat="0" applyAlignment="0">
      <alignment horizontal="left"/>
    </xf>
    <xf numFmtId="0" fontId="17" fillId="0" borderId="0" applyNumberFormat="0" applyAlignment="0">
      <alignment horizontal="left"/>
    </xf>
    <xf numFmtId="16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8" fillId="0" borderId="0" applyNumberFormat="0" applyAlignment="0">
      <alignment horizontal="left"/>
    </xf>
    <xf numFmtId="0" fontId="18" fillId="0" borderId="0" applyNumberFormat="0" applyAlignment="0">
      <alignment horizontal="left"/>
    </xf>
    <xf numFmtId="0" fontId="18" fillId="0" borderId="0" applyNumberFormat="0" applyAlignment="0">
      <alignment horizontal="left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38" fontId="21" fillId="39" borderId="0" applyNumberFormat="0" applyBorder="0" applyAlignment="0" applyProtection="0"/>
    <xf numFmtId="0" fontId="7" fillId="0" borderId="3" applyNumberFormat="0" applyAlignment="0" applyProtection="0">
      <alignment horizontal="left" vertical="center"/>
    </xf>
    <xf numFmtId="0" fontId="7" fillId="0" borderId="3" applyNumberFormat="0" applyAlignment="0" applyProtection="0">
      <alignment horizontal="left" vertical="center"/>
    </xf>
    <xf numFmtId="0" fontId="7" fillId="0" borderId="4">
      <alignment horizontal="left" vertical="center"/>
    </xf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0" fontId="21" fillId="42" borderId="8" applyNumberFormat="0" applyBorder="0" applyAlignment="0" applyProtection="0"/>
    <xf numFmtId="10" fontId="21" fillId="42" borderId="8" applyNumberFormat="0" applyBorder="0" applyAlignment="0" applyProtection="0"/>
    <xf numFmtId="0" fontId="25" fillId="12" borderId="1" applyNumberFormat="0" applyAlignment="0" applyProtection="0"/>
    <xf numFmtId="0" fontId="25" fillId="13" borderId="1" applyNumberFormat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170" fontId="3" fillId="0" borderId="0"/>
    <xf numFmtId="170" fontId="3" fillId="0" borderId="0"/>
    <xf numFmtId="170" fontId="3" fillId="0" borderId="0"/>
    <xf numFmtId="171" fontId="8" fillId="0" borderId="0"/>
    <xf numFmtId="0" fontId="40" fillId="0" borderId="0"/>
    <xf numFmtId="0" fontId="4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 applyNumberFormat="0" applyFill="0" applyBorder="0" applyAlignment="0" applyProtection="0"/>
    <xf numFmtId="0" fontId="3" fillId="0" borderId="0"/>
    <xf numFmtId="0" fontId="40" fillId="0" borderId="0"/>
    <xf numFmtId="0" fontId="4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58" borderId="24" applyNumberFormat="0" applyFont="0" applyAlignment="0" applyProtection="0"/>
    <xf numFmtId="0" fontId="40" fillId="58" borderId="24" applyNumberFormat="0" applyFont="0" applyAlignment="0" applyProtection="0"/>
    <xf numFmtId="0" fontId="40" fillId="58" borderId="24" applyNumberFormat="0" applyFont="0" applyAlignment="0" applyProtection="0"/>
    <xf numFmtId="0" fontId="40" fillId="58" borderId="24" applyNumberFormat="0" applyFont="0" applyAlignment="0" applyProtection="0"/>
    <xf numFmtId="0" fontId="40" fillId="58" borderId="24" applyNumberFormat="0" applyFont="0" applyAlignment="0" applyProtection="0"/>
    <xf numFmtId="0" fontId="40" fillId="58" borderId="24" applyNumberFormat="0" applyFont="0" applyAlignment="0" applyProtection="0"/>
    <xf numFmtId="0" fontId="30" fillId="38" borderId="11" applyNumberFormat="0" applyAlignment="0" applyProtection="0"/>
    <xf numFmtId="0" fontId="30" fillId="39" borderId="11" applyNumberFormat="0" applyAlignment="0" applyProtection="0"/>
    <xf numFmtId="9" fontId="2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31" fillId="0" borderId="0" applyNumberFormat="0" applyFill="0" applyBorder="0" applyAlignment="0" applyProtection="0">
      <alignment horizontal="left"/>
    </xf>
    <xf numFmtId="0" fontId="32" fillId="0" borderId="0"/>
    <xf numFmtId="40" fontId="33" fillId="0" borderId="0" applyBorder="0">
      <alignment horizontal="right"/>
    </xf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7" fillId="43" borderId="0" applyNumberFormat="0" applyBorder="0" applyAlignment="0" applyProtection="0"/>
    <xf numFmtId="0" fontId="11" fillId="45" borderId="10" applyNumberFormat="0" applyFont="0" applyAlignment="0" applyProtection="0"/>
    <xf numFmtId="43" fontId="3" fillId="0" borderId="0" applyFont="0" applyFill="0" applyBorder="0" applyAlignment="0" applyProtection="0"/>
    <xf numFmtId="0" fontId="36" fillId="0" borderId="12" applyNumberFormat="0" applyFill="0" applyAlignment="0" applyProtection="0"/>
    <xf numFmtId="0" fontId="13" fillId="4" borderId="0" applyNumberFormat="0" applyBorder="0" applyAlignment="0" applyProtection="0"/>
    <xf numFmtId="0" fontId="20" fillId="6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9" fillId="0" borderId="0">
      <alignment vertic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0" fontId="35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4" fillId="0" borderId="0" applyNumberFormat="0" applyFill="0" applyBorder="0" applyAlignment="0" applyProtection="0"/>
    <xf numFmtId="0" fontId="16" fillId="40" borderId="2" applyNumberFormat="0" applyAlignment="0" applyProtection="0"/>
    <xf numFmtId="173" fontId="38" fillId="0" borderId="0" applyFont="0" applyFill="0" applyBorder="0" applyAlignment="0" applyProtection="0"/>
    <xf numFmtId="174" fontId="38" fillId="0" borderId="0" applyFont="0" applyFill="0" applyBorder="0" applyAlignment="0" applyProtection="0"/>
    <xf numFmtId="0" fontId="15" fillId="38" borderId="1" applyNumberFormat="0" applyAlignment="0" applyProtection="0"/>
    <xf numFmtId="0" fontId="1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44" fontId="3" fillId="0" borderId="0" applyFont="0" applyFill="0" applyBorder="0" applyAlignment="0" applyProtection="0"/>
    <xf numFmtId="0" fontId="12" fillId="30" borderId="0" applyNumberFormat="0" applyBorder="0" applyAlignment="0" applyProtection="0"/>
    <xf numFmtId="0" fontId="12" fillId="32" borderId="0" applyNumberFormat="0" applyBorder="0" applyAlignment="0" applyProtection="0"/>
    <xf numFmtId="0" fontId="12" fillId="34" borderId="0" applyNumberFormat="0" applyBorder="0" applyAlignment="0" applyProtection="0"/>
    <xf numFmtId="0" fontId="12" fillId="24" borderId="0" applyNumberFormat="0" applyBorder="0" applyAlignment="0" applyProtection="0"/>
    <xf numFmtId="0" fontId="12" fillId="26" borderId="0" applyNumberFormat="0" applyBorder="0" applyAlignment="0" applyProtection="0"/>
    <xf numFmtId="0" fontId="12" fillId="36" borderId="0" applyNumberFormat="0" applyBorder="0" applyAlignment="0" applyProtection="0"/>
    <xf numFmtId="0" fontId="25" fillId="12" borderId="1" applyNumberFormat="0" applyAlignment="0" applyProtection="0"/>
    <xf numFmtId="0" fontId="30" fillId="38" borderId="11" applyNumberFormat="0" applyAlignment="0" applyProtection="0"/>
    <xf numFmtId="0" fontId="26" fillId="0" borderId="9" applyNumberFormat="0" applyFill="0" applyAlignment="0" applyProtection="0"/>
    <xf numFmtId="0" fontId="39" fillId="0" borderId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1" fontId="0" fillId="0" borderId="0" xfId="0" applyNumberFormat="1"/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98" applyNumberFormat="1" applyFont="1" applyAlignment="1">
      <alignment horizontal="center"/>
    </xf>
    <xf numFmtId="0" fontId="5" fillId="0" borderId="0" xfId="0" applyFont="1"/>
    <xf numFmtId="49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1" fontId="7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44" fontId="0" fillId="0" borderId="0" xfId="105" applyNumberFormat="1" applyFont="1" applyAlignment="1">
      <alignment horizontal="center"/>
    </xf>
    <xf numFmtId="164" fontId="4" fillId="0" borderId="0" xfId="98" applyNumberFormat="1" applyFont="1" applyAlignment="1">
      <alignment horizontal="center"/>
    </xf>
    <xf numFmtId="44" fontId="8" fillId="0" borderId="0" xfId="105" applyNumberFormat="1" applyFont="1"/>
    <xf numFmtId="1" fontId="0" fillId="0" borderId="19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44" fontId="0" fillId="0" borderId="20" xfId="98" applyNumberFormat="1" applyFont="1" applyBorder="1" applyAlignment="1">
      <alignment horizontal="center"/>
    </xf>
    <xf numFmtId="167" fontId="0" fillId="0" borderId="8" xfId="105" applyNumberFormat="1" applyFont="1" applyBorder="1"/>
    <xf numFmtId="44" fontId="3" fillId="0" borderId="22" xfId="166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4" fillId="0" borderId="0" xfId="0" applyNumberFormat="1" applyFont="1" applyAlignment="1">
      <alignment horizontal="center"/>
    </xf>
    <xf numFmtId="44" fontId="0" fillId="0" borderId="20" xfId="0" applyNumberFormat="1" applyBorder="1" applyAlignment="1">
      <alignment horizontal="center"/>
    </xf>
    <xf numFmtId="164" fontId="0" fillId="0" borderId="0" xfId="101" applyNumberFormat="1" applyFont="1" applyAlignment="1">
      <alignment horizontal="center"/>
    </xf>
    <xf numFmtId="164" fontId="4" fillId="0" borderId="0" xfId="101" applyNumberFormat="1" applyFont="1" applyAlignment="1">
      <alignment horizontal="center"/>
    </xf>
    <xf numFmtId="164" fontId="0" fillId="0" borderId="20" xfId="101" applyNumberFormat="1" applyFont="1" applyBorder="1" applyAlignment="1">
      <alignment horizontal="center"/>
    </xf>
    <xf numFmtId="44" fontId="2" fillId="0" borderId="22" xfId="166" applyNumberForma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164" fontId="2" fillId="0" borderId="0" xfId="101" applyNumberFormat="1" applyFont="1"/>
    <xf numFmtId="44" fontId="0" fillId="0" borderId="0" xfId="0" applyNumberFormat="1"/>
    <xf numFmtId="164" fontId="43" fillId="0" borderId="0" xfId="101" applyNumberFormat="1" applyFont="1" applyAlignment="1">
      <alignment textRotation="45"/>
    </xf>
    <xf numFmtId="164" fontId="44" fillId="0" borderId="0" xfId="101" applyNumberFormat="1" applyFont="1" applyAlignment="1">
      <alignment horizontal="right"/>
    </xf>
    <xf numFmtId="0" fontId="2" fillId="0" borderId="0" xfId="0" applyFont="1"/>
    <xf numFmtId="164" fontId="7" fillId="60" borderId="0" xfId="101" applyNumberFormat="1" applyFont="1" applyFill="1" applyAlignment="1">
      <alignment horizontal="right" vertical="center"/>
    </xf>
    <xf numFmtId="0" fontId="0" fillId="60" borderId="0" xfId="0" applyFill="1" applyAlignment="1">
      <alignment horizontal="right" vertical="center"/>
    </xf>
    <xf numFmtId="44" fontId="8" fillId="0" borderId="0" xfId="0" applyNumberFormat="1" applyFont="1"/>
    <xf numFmtId="164" fontId="43" fillId="0" borderId="0" xfId="0" applyNumberFormat="1" applyFont="1" applyAlignment="1">
      <alignment textRotation="45"/>
    </xf>
    <xf numFmtId="0" fontId="45" fillId="0" borderId="0" xfId="0" applyFont="1" applyAlignment="1">
      <alignment horizontal="right"/>
    </xf>
    <xf numFmtId="49" fontId="46" fillId="0" borderId="20" xfId="0" applyNumberFormat="1" applyFont="1" applyBorder="1" applyAlignment="1">
      <alignment horizontal="center"/>
    </xf>
    <xf numFmtId="44" fontId="2" fillId="0" borderId="0" xfId="0" applyNumberFormat="1" applyFont="1"/>
    <xf numFmtId="1" fontId="2" fillId="60" borderId="20" xfId="217" applyNumberFormat="1" applyFont="1" applyFill="1" applyBorder="1" applyAlignment="1">
      <alignment horizontal="center"/>
    </xf>
    <xf numFmtId="1" fontId="7" fillId="60" borderId="0" xfId="0" applyNumberFormat="1" applyFont="1" applyFill="1"/>
    <xf numFmtId="1" fontId="8" fillId="60" borderId="0" xfId="0" applyNumberFormat="1" applyFont="1" applyFill="1" applyAlignment="1">
      <alignment horizontal="center"/>
    </xf>
    <xf numFmtId="49" fontId="8" fillId="60" borderId="0" xfId="0" applyNumberFormat="1" applyFont="1" applyFill="1"/>
    <xf numFmtId="0" fontId="10" fillId="0" borderId="0" xfId="0" applyFont="1" applyAlignment="1">
      <alignment horizontal="right"/>
    </xf>
    <xf numFmtId="1" fontId="7" fillId="60" borderId="0" xfId="0" applyNumberFormat="1" applyFont="1" applyFill="1" applyAlignment="1">
      <alignment vertical="center"/>
    </xf>
    <xf numFmtId="1" fontId="2" fillId="60" borderId="0" xfId="0" applyNumberFormat="1" applyFont="1" applyFill="1" applyAlignment="1">
      <alignment horizontal="center"/>
    </xf>
    <xf numFmtId="49" fontId="2" fillId="60" borderId="0" xfId="0" applyNumberFormat="1" applyFont="1" applyFill="1"/>
    <xf numFmtId="49" fontId="21" fillId="0" borderId="20" xfId="0" applyNumberFormat="1" applyFont="1" applyBorder="1" applyAlignment="1">
      <alignment horizontal="center"/>
    </xf>
    <xf numFmtId="1" fontId="7" fillId="0" borderId="0" xfId="0" applyNumberFormat="1" applyFont="1"/>
    <xf numFmtId="1" fontId="8" fillId="0" borderId="0" xfId="0" applyNumberFormat="1" applyFont="1" applyAlignment="1">
      <alignment horizontal="center"/>
    </xf>
    <xf numFmtId="49" fontId="8" fillId="0" borderId="0" xfId="0" applyNumberFormat="1" applyFont="1"/>
    <xf numFmtId="0" fontId="47" fillId="0" borderId="0" xfId="0" applyFont="1"/>
    <xf numFmtId="0" fontId="48" fillId="60" borderId="0" xfId="0" applyFont="1" applyFill="1" applyAlignment="1">
      <alignment vertical="center"/>
    </xf>
    <xf numFmtId="1" fontId="3" fillId="0" borderId="0" xfId="166" applyNumberFormat="1" applyFont="1" applyAlignment="1">
      <alignment horizontal="center" vertical="center"/>
    </xf>
    <xf numFmtId="44" fontId="3" fillId="0" borderId="0" xfId="166" applyNumberFormat="1" applyFont="1" applyAlignment="1">
      <alignment horizontal="center" vertical="center"/>
    </xf>
    <xf numFmtId="1" fontId="49" fillId="0" borderId="0" xfId="0" applyNumberFormat="1" applyFont="1"/>
    <xf numFmtId="0" fontId="50" fillId="0" borderId="0" xfId="0" applyFont="1"/>
    <xf numFmtId="0" fontId="50" fillId="60" borderId="0" xfId="0" applyFont="1" applyFill="1"/>
    <xf numFmtId="1" fontId="51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44" fontId="0" fillId="0" borderId="0" xfId="98" applyNumberFormat="1" applyFont="1" applyBorder="1" applyAlignment="1">
      <alignment horizontal="center"/>
    </xf>
    <xf numFmtId="167" fontId="0" fillId="0" borderId="0" xfId="105" applyNumberFormat="1" applyFont="1" applyBorder="1"/>
    <xf numFmtId="44" fontId="3" fillId="0" borderId="0" xfId="166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1" fontId="42" fillId="61" borderId="13" xfId="0" applyNumberFormat="1" applyFont="1" applyFill="1" applyBorder="1" applyAlignment="1">
      <alignment horizontal="center"/>
    </xf>
    <xf numFmtId="49" fontId="42" fillId="61" borderId="14" xfId="0" applyNumberFormat="1" applyFont="1" applyFill="1" applyBorder="1" applyAlignment="1">
      <alignment horizontal="center"/>
    </xf>
    <xf numFmtId="0" fontId="42" fillId="61" borderId="14" xfId="0" applyFont="1" applyFill="1" applyBorder="1" applyAlignment="1">
      <alignment horizontal="centerContinuous"/>
    </xf>
    <xf numFmtId="14" fontId="42" fillId="61" borderId="15" xfId="98" applyNumberFormat="1" applyFont="1" applyFill="1" applyBorder="1" applyAlignment="1">
      <alignment horizontal="center"/>
    </xf>
    <xf numFmtId="1" fontId="42" fillId="61" borderId="16" xfId="0" applyNumberFormat="1" applyFont="1" applyFill="1" applyBorder="1" applyAlignment="1">
      <alignment horizontal="center"/>
    </xf>
    <xf numFmtId="49" fontId="42" fillId="61" borderId="17" xfId="0" applyNumberFormat="1" applyFont="1" applyFill="1" applyBorder="1" applyAlignment="1">
      <alignment horizontal="center"/>
    </xf>
    <xf numFmtId="0" fontId="42" fillId="61" borderId="17" xfId="0" applyFont="1" applyFill="1" applyBorder="1" applyAlignment="1">
      <alignment horizontal="center"/>
    </xf>
    <xf numFmtId="44" fontId="42" fillId="61" borderId="18" xfId="98" applyNumberFormat="1" applyFont="1" applyFill="1" applyBorder="1" applyAlignment="1">
      <alignment horizontal="center"/>
    </xf>
    <xf numFmtId="167" fontId="42" fillId="61" borderId="13" xfId="0" applyNumberFormat="1" applyFont="1" applyFill="1" applyBorder="1" applyAlignment="1">
      <alignment horizontal="center"/>
    </xf>
    <xf numFmtId="44" fontId="42" fillId="61" borderId="15" xfId="0" applyNumberFormat="1" applyFont="1" applyFill="1" applyBorder="1" applyAlignment="1">
      <alignment horizontal="center"/>
    </xf>
    <xf numFmtId="167" fontId="42" fillId="61" borderId="16" xfId="0" applyNumberFormat="1" applyFont="1" applyFill="1" applyBorder="1" applyAlignment="1">
      <alignment horizontal="center"/>
    </xf>
    <xf numFmtId="44" fontId="42" fillId="61" borderId="18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164" fontId="0" fillId="0" borderId="0" xfId="101" applyNumberFormat="1" applyFont="1" applyBorder="1" applyAlignment="1">
      <alignment horizontal="center"/>
    </xf>
    <xf numFmtId="1" fontId="54" fillId="0" borderId="0" xfId="0" applyNumberFormat="1" applyFont="1"/>
    <xf numFmtId="49" fontId="46" fillId="0" borderId="0" xfId="0" applyNumberFormat="1" applyFont="1" applyBorder="1" applyAlignment="1">
      <alignment horizontal="center"/>
    </xf>
    <xf numFmtId="44" fontId="2" fillId="0" borderId="0" xfId="166" applyNumberFormat="1" applyBorder="1" applyAlignment="1">
      <alignment horizontal="center" vertical="center"/>
    </xf>
    <xf numFmtId="0" fontId="4" fillId="0" borderId="0" xfId="0" applyFont="1"/>
    <xf numFmtId="166" fontId="9" fillId="59" borderId="8" xfId="105" applyNumberFormat="1" applyFont="1" applyFill="1" applyBorder="1" applyAlignment="1" applyProtection="1">
      <alignment horizontal="center"/>
      <protection locked="0"/>
    </xf>
    <xf numFmtId="44" fontId="0" fillId="59" borderId="8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41" fillId="0" borderId="0" xfId="157" applyFont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44" fontId="8" fillId="0" borderId="0" xfId="105" applyNumberFormat="1" applyFont="1" applyProtection="1">
      <protection locked="0"/>
    </xf>
    <xf numFmtId="49" fontId="42" fillId="61" borderId="14" xfId="0" applyNumberFormat="1" applyFont="1" applyFill="1" applyBorder="1" applyAlignment="1" applyProtection="1">
      <alignment horizontal="center"/>
      <protection locked="0"/>
    </xf>
    <xf numFmtId="49" fontId="42" fillId="61" borderId="17" xfId="0" applyNumberFormat="1" applyFont="1" applyFill="1" applyBorder="1" applyAlignment="1" applyProtection="1">
      <alignment horizontal="center"/>
      <protection locked="0"/>
    </xf>
    <xf numFmtId="1" fontId="3" fillId="0" borderId="22" xfId="166" applyNumberFormat="1" applyFont="1" applyBorder="1" applyAlignment="1" applyProtection="1">
      <alignment horizontal="center" vertical="center"/>
      <protection locked="0"/>
    </xf>
    <xf numFmtId="1" fontId="3" fillId="0" borderId="0" xfId="166" applyNumberFormat="1" applyFont="1" applyBorder="1" applyAlignment="1" applyProtection="1">
      <alignment horizontal="center" vertical="center"/>
      <protection locked="0"/>
    </xf>
    <xf numFmtId="167" fontId="0" fillId="0" borderId="0" xfId="0" applyNumberFormat="1" applyProtection="1">
      <protection locked="0"/>
    </xf>
    <xf numFmtId="167" fontId="0" fillId="0" borderId="0" xfId="105" applyNumberFormat="1" applyFont="1" applyProtection="1">
      <protection locked="0"/>
    </xf>
    <xf numFmtId="1" fontId="2" fillId="0" borderId="22" xfId="166" applyNumberFormat="1" applyBorder="1" applyAlignment="1" applyProtection="1">
      <alignment horizontal="center" vertical="center"/>
      <protection locked="0"/>
    </xf>
    <xf numFmtId="1" fontId="2" fillId="0" borderId="0" xfId="166" applyNumberFormat="1" applyBorder="1" applyAlignment="1" applyProtection="1">
      <alignment horizontal="center" vertical="center"/>
      <protection locked="0"/>
    </xf>
    <xf numFmtId="167" fontId="8" fillId="0" borderId="0" xfId="0" applyNumberFormat="1" applyFont="1" applyProtection="1">
      <protection locked="0"/>
    </xf>
    <xf numFmtId="167" fontId="2" fillId="0" borderId="0" xfId="0" applyNumberFormat="1" applyFont="1" applyProtection="1">
      <protection locked="0"/>
    </xf>
    <xf numFmtId="1" fontId="2" fillId="0" borderId="25" xfId="0" applyNumberFormat="1" applyFont="1" applyBorder="1" applyAlignment="1">
      <alignment horizontal="center"/>
    </xf>
    <xf numFmtId="0" fontId="55" fillId="0" borderId="0" xfId="0" applyFont="1" applyAlignment="1">
      <alignment horizontal="right"/>
    </xf>
  </cellXfs>
  <cellStyles count="218">
    <cellStyle name="20% - Accent1 2" xfId="1" xr:uid="{00000000-0005-0000-0000-000000000000}"/>
    <cellStyle name="20% - Accent1 3" xfId="2" xr:uid="{00000000-0005-0000-0000-000001000000}"/>
    <cellStyle name="20% - Accent1 4" xfId="3" xr:uid="{00000000-0005-0000-0000-000002000000}"/>
    <cellStyle name="20% - Accent1 5" xfId="4" xr:uid="{00000000-0005-0000-0000-000003000000}"/>
    <cellStyle name="20% - Accent2 2" xfId="5" xr:uid="{00000000-0005-0000-0000-000004000000}"/>
    <cellStyle name="20% - Accent2 3" xfId="6" xr:uid="{00000000-0005-0000-0000-000005000000}"/>
    <cellStyle name="20% - Accent2 4" xfId="7" xr:uid="{00000000-0005-0000-0000-000006000000}"/>
    <cellStyle name="20% - Accent2 5" xfId="8" xr:uid="{00000000-0005-0000-0000-000007000000}"/>
    <cellStyle name="20% - Accent3 2" xfId="9" xr:uid="{00000000-0005-0000-0000-000008000000}"/>
    <cellStyle name="20% - Accent3 3" xfId="10" xr:uid="{00000000-0005-0000-0000-000009000000}"/>
    <cellStyle name="20% - Accent3 4" xfId="11" xr:uid="{00000000-0005-0000-0000-00000A000000}"/>
    <cellStyle name="20% - Accent3 5" xfId="12" xr:uid="{00000000-0005-0000-0000-00000B000000}"/>
    <cellStyle name="20% - Accent4 2" xfId="13" xr:uid="{00000000-0005-0000-0000-00000C000000}"/>
    <cellStyle name="20% - Accent4 3" xfId="14" xr:uid="{00000000-0005-0000-0000-00000D000000}"/>
    <cellStyle name="20% - Accent4 4" xfId="15" xr:uid="{00000000-0005-0000-0000-00000E000000}"/>
    <cellStyle name="20% - Accent4 5" xfId="16" xr:uid="{00000000-0005-0000-0000-00000F000000}"/>
    <cellStyle name="20% - Accent5 2" xfId="17" xr:uid="{00000000-0005-0000-0000-000010000000}"/>
    <cellStyle name="20% - Accent5 3" xfId="18" xr:uid="{00000000-0005-0000-0000-000011000000}"/>
    <cellStyle name="20% - Accent5 4" xfId="19" xr:uid="{00000000-0005-0000-0000-000012000000}"/>
    <cellStyle name="20% - Accent5 5" xfId="20" xr:uid="{00000000-0005-0000-0000-000013000000}"/>
    <cellStyle name="20% - Accent6 2" xfId="21" xr:uid="{00000000-0005-0000-0000-000014000000}"/>
    <cellStyle name="20% - Accent6 3" xfId="22" xr:uid="{00000000-0005-0000-0000-000015000000}"/>
    <cellStyle name="20% - Accent6 4" xfId="23" xr:uid="{00000000-0005-0000-0000-000016000000}"/>
    <cellStyle name="20% - Accent6 5" xfId="24" xr:uid="{00000000-0005-0000-0000-000017000000}"/>
    <cellStyle name="20% - 輔色1" xfId="25" xr:uid="{00000000-0005-0000-0000-000018000000}"/>
    <cellStyle name="20% - 輔色2" xfId="26" xr:uid="{00000000-0005-0000-0000-000019000000}"/>
    <cellStyle name="20% - 輔色3" xfId="27" xr:uid="{00000000-0005-0000-0000-00001A000000}"/>
    <cellStyle name="20% - 輔色4" xfId="28" xr:uid="{00000000-0005-0000-0000-00001B000000}"/>
    <cellStyle name="20% - 輔色5" xfId="29" xr:uid="{00000000-0005-0000-0000-00001C000000}"/>
    <cellStyle name="20% - 輔色6" xfId="30" xr:uid="{00000000-0005-0000-0000-00001D000000}"/>
    <cellStyle name="40% - Accent1 2" xfId="31" xr:uid="{00000000-0005-0000-0000-00001E000000}"/>
    <cellStyle name="40% - Accent1 3" xfId="32" xr:uid="{00000000-0005-0000-0000-00001F000000}"/>
    <cellStyle name="40% - Accent1 4" xfId="33" xr:uid="{00000000-0005-0000-0000-000020000000}"/>
    <cellStyle name="40% - Accent1 5" xfId="34" xr:uid="{00000000-0005-0000-0000-000021000000}"/>
    <cellStyle name="40% - Accent2 2" xfId="35" xr:uid="{00000000-0005-0000-0000-000022000000}"/>
    <cellStyle name="40% - Accent2 3" xfId="36" xr:uid="{00000000-0005-0000-0000-000023000000}"/>
    <cellStyle name="40% - Accent2 4" xfId="37" xr:uid="{00000000-0005-0000-0000-000024000000}"/>
    <cellStyle name="40% - Accent2 5" xfId="38" xr:uid="{00000000-0005-0000-0000-000025000000}"/>
    <cellStyle name="40% - Accent3 2" xfId="39" xr:uid="{00000000-0005-0000-0000-000026000000}"/>
    <cellStyle name="40% - Accent3 3" xfId="40" xr:uid="{00000000-0005-0000-0000-000027000000}"/>
    <cellStyle name="40% - Accent3 4" xfId="41" xr:uid="{00000000-0005-0000-0000-000028000000}"/>
    <cellStyle name="40% - Accent3 5" xfId="42" xr:uid="{00000000-0005-0000-0000-000029000000}"/>
    <cellStyle name="40% - Accent4 2" xfId="43" xr:uid="{00000000-0005-0000-0000-00002A000000}"/>
    <cellStyle name="40% - Accent4 3" xfId="44" xr:uid="{00000000-0005-0000-0000-00002B000000}"/>
    <cellStyle name="40% - Accent4 4" xfId="45" xr:uid="{00000000-0005-0000-0000-00002C000000}"/>
    <cellStyle name="40% - Accent4 5" xfId="46" xr:uid="{00000000-0005-0000-0000-00002D000000}"/>
    <cellStyle name="40% - Accent5 2" xfId="47" xr:uid="{00000000-0005-0000-0000-00002E000000}"/>
    <cellStyle name="40% - Accent5 3" xfId="48" xr:uid="{00000000-0005-0000-0000-00002F000000}"/>
    <cellStyle name="40% - Accent5 4" xfId="49" xr:uid="{00000000-0005-0000-0000-000030000000}"/>
    <cellStyle name="40% - Accent5 5" xfId="50" xr:uid="{00000000-0005-0000-0000-000031000000}"/>
    <cellStyle name="40% - Accent6 2" xfId="51" xr:uid="{00000000-0005-0000-0000-000032000000}"/>
    <cellStyle name="40% - Accent6 3" xfId="52" xr:uid="{00000000-0005-0000-0000-000033000000}"/>
    <cellStyle name="40% - Accent6 4" xfId="53" xr:uid="{00000000-0005-0000-0000-000034000000}"/>
    <cellStyle name="40% - Accent6 5" xfId="54" xr:uid="{00000000-0005-0000-0000-000035000000}"/>
    <cellStyle name="40% - 輔色1" xfId="55" xr:uid="{00000000-0005-0000-0000-000036000000}"/>
    <cellStyle name="40% - 輔色2" xfId="56" xr:uid="{00000000-0005-0000-0000-000037000000}"/>
    <cellStyle name="40% - 輔色3" xfId="57" xr:uid="{00000000-0005-0000-0000-000038000000}"/>
    <cellStyle name="40% - 輔色4" xfId="58" xr:uid="{00000000-0005-0000-0000-000039000000}"/>
    <cellStyle name="40% - 輔色5" xfId="59" xr:uid="{00000000-0005-0000-0000-00003A000000}"/>
    <cellStyle name="40% - 輔色6" xfId="60" xr:uid="{00000000-0005-0000-0000-00003B000000}"/>
    <cellStyle name="60% - Accent1 2" xfId="61" xr:uid="{00000000-0005-0000-0000-00003C000000}"/>
    <cellStyle name="60% - Accent1 3" xfId="62" xr:uid="{00000000-0005-0000-0000-00003D000000}"/>
    <cellStyle name="60% - Accent2 2" xfId="63" xr:uid="{00000000-0005-0000-0000-00003E000000}"/>
    <cellStyle name="60% - Accent2 3" xfId="64" xr:uid="{00000000-0005-0000-0000-00003F000000}"/>
    <cellStyle name="60% - Accent3 2" xfId="65" xr:uid="{00000000-0005-0000-0000-000040000000}"/>
    <cellStyle name="60% - Accent3 3" xfId="66" xr:uid="{00000000-0005-0000-0000-000041000000}"/>
    <cellStyle name="60% - Accent4 2" xfId="67" xr:uid="{00000000-0005-0000-0000-000042000000}"/>
    <cellStyle name="60% - Accent4 3" xfId="68" xr:uid="{00000000-0005-0000-0000-000043000000}"/>
    <cellStyle name="60% - Accent5 2" xfId="69" xr:uid="{00000000-0005-0000-0000-000044000000}"/>
    <cellStyle name="60% - Accent5 3" xfId="70" xr:uid="{00000000-0005-0000-0000-000045000000}"/>
    <cellStyle name="60% - Accent6 2" xfId="71" xr:uid="{00000000-0005-0000-0000-000046000000}"/>
    <cellStyle name="60% - Accent6 3" xfId="72" xr:uid="{00000000-0005-0000-0000-000047000000}"/>
    <cellStyle name="60% - 輔色1" xfId="73" xr:uid="{00000000-0005-0000-0000-000048000000}"/>
    <cellStyle name="60% - 輔色2" xfId="74" xr:uid="{00000000-0005-0000-0000-000049000000}"/>
    <cellStyle name="60% - 輔色3" xfId="75" xr:uid="{00000000-0005-0000-0000-00004A000000}"/>
    <cellStyle name="60% - 輔色4" xfId="76" xr:uid="{00000000-0005-0000-0000-00004B000000}"/>
    <cellStyle name="60% - 輔色5" xfId="77" xr:uid="{00000000-0005-0000-0000-00004C000000}"/>
    <cellStyle name="60% - 輔色6" xfId="78" xr:uid="{00000000-0005-0000-0000-00004D000000}"/>
    <cellStyle name="Accent1 2" xfId="79" xr:uid="{00000000-0005-0000-0000-00004E000000}"/>
    <cellStyle name="Accent1 3" xfId="80" xr:uid="{00000000-0005-0000-0000-00004F000000}"/>
    <cellStyle name="Accent2 2" xfId="81" xr:uid="{00000000-0005-0000-0000-000050000000}"/>
    <cellStyle name="Accent2 3" xfId="82" xr:uid="{00000000-0005-0000-0000-000051000000}"/>
    <cellStyle name="Accent3 2" xfId="83" xr:uid="{00000000-0005-0000-0000-000052000000}"/>
    <cellStyle name="Accent3 3" xfId="84" xr:uid="{00000000-0005-0000-0000-000053000000}"/>
    <cellStyle name="Accent4 2" xfId="85" xr:uid="{00000000-0005-0000-0000-000054000000}"/>
    <cellStyle name="Accent4 3" xfId="86" xr:uid="{00000000-0005-0000-0000-000055000000}"/>
    <cellStyle name="Accent5 2" xfId="87" xr:uid="{00000000-0005-0000-0000-000056000000}"/>
    <cellStyle name="Accent5 3" xfId="88" xr:uid="{00000000-0005-0000-0000-000057000000}"/>
    <cellStyle name="Accent6 2" xfId="89" xr:uid="{00000000-0005-0000-0000-000058000000}"/>
    <cellStyle name="Accent6 3" xfId="90" xr:uid="{00000000-0005-0000-0000-000059000000}"/>
    <cellStyle name="Bad 2" xfId="91" xr:uid="{00000000-0005-0000-0000-00005A000000}"/>
    <cellStyle name="Bad 3" xfId="92" xr:uid="{00000000-0005-0000-0000-00005B000000}"/>
    <cellStyle name="Calc Currency (0)" xfId="93" xr:uid="{00000000-0005-0000-0000-00005C000000}"/>
    <cellStyle name="Calculation 2" xfId="94" xr:uid="{00000000-0005-0000-0000-00005D000000}"/>
    <cellStyle name="Calculation 3" xfId="95" xr:uid="{00000000-0005-0000-0000-00005E000000}"/>
    <cellStyle name="Check Cell 2" xfId="96" xr:uid="{00000000-0005-0000-0000-00005F000000}"/>
    <cellStyle name="Check Cell 3" xfId="97" xr:uid="{00000000-0005-0000-0000-000060000000}"/>
    <cellStyle name="Comma" xfId="98" builtinId="3"/>
    <cellStyle name="Comma 2" xfId="99" xr:uid="{00000000-0005-0000-0000-000062000000}"/>
    <cellStyle name="Comma 3" xfId="100" xr:uid="{00000000-0005-0000-0000-000063000000}"/>
    <cellStyle name="Comma 4" xfId="101" xr:uid="{00000000-0005-0000-0000-000064000000}"/>
    <cellStyle name="Copied" xfId="102" xr:uid="{00000000-0005-0000-0000-000065000000}"/>
    <cellStyle name="Copied 2" xfId="103" xr:uid="{00000000-0005-0000-0000-000066000000}"/>
    <cellStyle name="Copied 2 2" xfId="104" xr:uid="{00000000-0005-0000-0000-000067000000}"/>
    <cellStyle name="Currency" xfId="105" builtinId="4"/>
    <cellStyle name="Currency 2" xfId="106" xr:uid="{00000000-0005-0000-0000-000069000000}"/>
    <cellStyle name="Entered" xfId="107" xr:uid="{00000000-0005-0000-0000-00006A000000}"/>
    <cellStyle name="Entered 2" xfId="108" xr:uid="{00000000-0005-0000-0000-00006B000000}"/>
    <cellStyle name="Entered 2 2" xfId="109" xr:uid="{00000000-0005-0000-0000-00006C000000}"/>
    <cellStyle name="Explanatory Text 2" xfId="110" xr:uid="{00000000-0005-0000-0000-00006D000000}"/>
    <cellStyle name="Explanatory Text 3" xfId="111" xr:uid="{00000000-0005-0000-0000-00006E000000}"/>
    <cellStyle name="Good 2" xfId="112" xr:uid="{00000000-0005-0000-0000-00006F000000}"/>
    <cellStyle name="Good 3" xfId="113" xr:uid="{00000000-0005-0000-0000-000070000000}"/>
    <cellStyle name="Grey" xfId="114" xr:uid="{00000000-0005-0000-0000-000071000000}"/>
    <cellStyle name="Header1" xfId="115" xr:uid="{00000000-0005-0000-0000-000072000000}"/>
    <cellStyle name="Header1 2" xfId="116" xr:uid="{00000000-0005-0000-0000-000073000000}"/>
    <cellStyle name="Header2" xfId="117" xr:uid="{00000000-0005-0000-0000-000074000000}"/>
    <cellStyle name="Heading 1 2" xfId="118" xr:uid="{00000000-0005-0000-0000-000075000000}"/>
    <cellStyle name="Heading 1 3" xfId="119" xr:uid="{00000000-0005-0000-0000-000076000000}"/>
    <cellStyle name="Heading 2 2" xfId="120" xr:uid="{00000000-0005-0000-0000-000077000000}"/>
    <cellStyle name="Heading 2 3" xfId="121" xr:uid="{00000000-0005-0000-0000-000078000000}"/>
    <cellStyle name="Heading 3 2" xfId="122" xr:uid="{00000000-0005-0000-0000-000079000000}"/>
    <cellStyle name="Heading 3 3" xfId="123" xr:uid="{00000000-0005-0000-0000-00007A000000}"/>
    <cellStyle name="Heading 4 2" xfId="124" xr:uid="{00000000-0005-0000-0000-00007B000000}"/>
    <cellStyle name="Heading 4 3" xfId="125" xr:uid="{00000000-0005-0000-0000-00007C000000}"/>
    <cellStyle name="Input [yellow]" xfId="126" xr:uid="{00000000-0005-0000-0000-00007D000000}"/>
    <cellStyle name="Input [yellow] 2" xfId="127" xr:uid="{00000000-0005-0000-0000-00007E000000}"/>
    <cellStyle name="Input 2" xfId="128" xr:uid="{00000000-0005-0000-0000-00007F000000}"/>
    <cellStyle name="Input 3" xfId="129" xr:uid="{00000000-0005-0000-0000-000080000000}"/>
    <cellStyle name="Linked Cell 2" xfId="130" xr:uid="{00000000-0005-0000-0000-000081000000}"/>
    <cellStyle name="Linked Cell 3" xfId="131" xr:uid="{00000000-0005-0000-0000-000082000000}"/>
    <cellStyle name="Neutral 2" xfId="132" xr:uid="{00000000-0005-0000-0000-000083000000}"/>
    <cellStyle name="Neutral 3" xfId="133" xr:uid="{00000000-0005-0000-0000-000084000000}"/>
    <cellStyle name="Normal" xfId="0" builtinId="0"/>
    <cellStyle name="Normal - Style1" xfId="134" xr:uid="{00000000-0005-0000-0000-000086000000}"/>
    <cellStyle name="Normal - Style1 2" xfId="135" xr:uid="{00000000-0005-0000-0000-000087000000}"/>
    <cellStyle name="Normal - Style1 2 2" xfId="136" xr:uid="{00000000-0005-0000-0000-000088000000}"/>
    <cellStyle name="Normal - Style1 3" xfId="137" xr:uid="{00000000-0005-0000-0000-000089000000}"/>
    <cellStyle name="Normal 10" xfId="138" xr:uid="{00000000-0005-0000-0000-00008A000000}"/>
    <cellStyle name="Normal 12" xfId="139" xr:uid="{00000000-0005-0000-0000-00008B000000}"/>
    <cellStyle name="Normal 2" xfId="140" xr:uid="{00000000-0005-0000-0000-00008C000000}"/>
    <cellStyle name="Normal 2 2" xfId="141" xr:uid="{00000000-0005-0000-0000-00008D000000}"/>
    <cellStyle name="Normal 2 3" xfId="142" xr:uid="{00000000-0005-0000-0000-00008E000000}"/>
    <cellStyle name="Normal 2 4" xfId="143" xr:uid="{00000000-0005-0000-0000-00008F000000}"/>
    <cellStyle name="Normal 3" xfId="144" xr:uid="{00000000-0005-0000-0000-000090000000}"/>
    <cellStyle name="Normal 3 2" xfId="145" xr:uid="{00000000-0005-0000-0000-000091000000}"/>
    <cellStyle name="Normal 3 3" xfId="146" xr:uid="{00000000-0005-0000-0000-000092000000}"/>
    <cellStyle name="Normal 3 4" xfId="147" xr:uid="{00000000-0005-0000-0000-000093000000}"/>
    <cellStyle name="Normal 3 5" xfId="148" xr:uid="{00000000-0005-0000-0000-000094000000}"/>
    <cellStyle name="Normal 3 6" xfId="149" xr:uid="{00000000-0005-0000-0000-000095000000}"/>
    <cellStyle name="Normal 4" xfId="150" xr:uid="{00000000-0005-0000-0000-000096000000}"/>
    <cellStyle name="Normal 4 2" xfId="151" xr:uid="{00000000-0005-0000-0000-000097000000}"/>
    <cellStyle name="Normal 5" xfId="152" xr:uid="{00000000-0005-0000-0000-000098000000}"/>
    <cellStyle name="Normal 5 2" xfId="153" xr:uid="{00000000-0005-0000-0000-000099000000}"/>
    <cellStyle name="Normal 5 3" xfId="217" xr:uid="{00000000-0005-0000-0000-00009A000000}"/>
    <cellStyle name="Normal 6" xfId="154" xr:uid="{00000000-0005-0000-0000-00009B000000}"/>
    <cellStyle name="Normal 7" xfId="155" xr:uid="{00000000-0005-0000-0000-00009C000000}"/>
    <cellStyle name="Normal 8" xfId="156" xr:uid="{00000000-0005-0000-0000-00009D000000}"/>
    <cellStyle name="Normal 9" xfId="157" xr:uid="{00000000-0005-0000-0000-00009E000000}"/>
    <cellStyle name="Note 2" xfId="158" xr:uid="{00000000-0005-0000-0000-00009F000000}"/>
    <cellStyle name="Note 2 2" xfId="159" xr:uid="{00000000-0005-0000-0000-0000A0000000}"/>
    <cellStyle name="Note 3" xfId="160" xr:uid="{00000000-0005-0000-0000-0000A1000000}"/>
    <cellStyle name="Note 3 2" xfId="161" xr:uid="{00000000-0005-0000-0000-0000A2000000}"/>
    <cellStyle name="Note 4" xfId="162" xr:uid="{00000000-0005-0000-0000-0000A3000000}"/>
    <cellStyle name="Note 5" xfId="163" xr:uid="{00000000-0005-0000-0000-0000A4000000}"/>
    <cellStyle name="Output 2" xfId="164" xr:uid="{00000000-0005-0000-0000-0000A5000000}"/>
    <cellStyle name="Output 3" xfId="165" xr:uid="{00000000-0005-0000-0000-0000A6000000}"/>
    <cellStyle name="Percent" xfId="166" builtinId="5"/>
    <cellStyle name="Percent [2]" xfId="167" xr:uid="{00000000-0005-0000-0000-0000A8000000}"/>
    <cellStyle name="Percent [2] 2" xfId="168" xr:uid="{00000000-0005-0000-0000-0000A9000000}"/>
    <cellStyle name="Percent [2] 2 2" xfId="169" xr:uid="{00000000-0005-0000-0000-0000AA000000}"/>
    <cellStyle name="Percent [2] 3" xfId="170" xr:uid="{00000000-0005-0000-0000-0000AB000000}"/>
    <cellStyle name="Percent 2" xfId="171" xr:uid="{00000000-0005-0000-0000-0000AC000000}"/>
    <cellStyle name="RevList" xfId="172" xr:uid="{00000000-0005-0000-0000-0000AD000000}"/>
    <cellStyle name="Style 1" xfId="173" xr:uid="{00000000-0005-0000-0000-0000AE000000}"/>
    <cellStyle name="Subtotal" xfId="174" xr:uid="{00000000-0005-0000-0000-0000AF000000}"/>
    <cellStyle name="Title 2" xfId="175" xr:uid="{00000000-0005-0000-0000-0000B0000000}"/>
    <cellStyle name="Title 3" xfId="176" xr:uid="{00000000-0005-0000-0000-0000B1000000}"/>
    <cellStyle name="Total 2" xfId="177" xr:uid="{00000000-0005-0000-0000-0000B2000000}"/>
    <cellStyle name="Total 3" xfId="178" xr:uid="{00000000-0005-0000-0000-0000B3000000}"/>
    <cellStyle name="Warning Text 2" xfId="179" xr:uid="{00000000-0005-0000-0000-0000B4000000}"/>
    <cellStyle name="Warning Text 3" xfId="180" xr:uid="{00000000-0005-0000-0000-0000B5000000}"/>
    <cellStyle name="中等" xfId="181" xr:uid="{00000000-0005-0000-0000-0000B6000000}"/>
    <cellStyle name="備註" xfId="182" xr:uid="{00000000-0005-0000-0000-0000B7000000}"/>
    <cellStyle name="千位分隔_Sheet1" xfId="183" xr:uid="{00000000-0005-0000-0000-0000B8000000}"/>
    <cellStyle name="合計" xfId="184" xr:uid="{00000000-0005-0000-0000-0000B9000000}"/>
    <cellStyle name="壞" xfId="185" xr:uid="{00000000-0005-0000-0000-0000BA000000}"/>
    <cellStyle name="好" xfId="186" xr:uid="{00000000-0005-0000-0000-0000BB000000}"/>
    <cellStyle name="寘嬫愗傝 [0.00]_laroux" xfId="187" xr:uid="{00000000-0005-0000-0000-0000BC000000}"/>
    <cellStyle name="寘嬫愗傝_laroux" xfId="188" xr:uid="{00000000-0005-0000-0000-0000BD000000}"/>
    <cellStyle name="常规_Fittings_4" xfId="189" xr:uid="{00000000-0005-0000-0000-0000BE000000}"/>
    <cellStyle name="捠壿 [0.00]_laroux" xfId="190" xr:uid="{00000000-0005-0000-0000-0000BF000000}"/>
    <cellStyle name="捠壿_laroux" xfId="191" xr:uid="{00000000-0005-0000-0000-0000C0000000}"/>
    <cellStyle name="昗?_laroux" xfId="192" xr:uid="{00000000-0005-0000-0000-0000C1000000}"/>
    <cellStyle name="標題" xfId="193" xr:uid="{00000000-0005-0000-0000-0000C2000000}"/>
    <cellStyle name="標題 1" xfId="194" xr:uid="{00000000-0005-0000-0000-0000C3000000}"/>
    <cellStyle name="標題 2" xfId="195" xr:uid="{00000000-0005-0000-0000-0000C4000000}"/>
    <cellStyle name="標題 3" xfId="196" xr:uid="{00000000-0005-0000-0000-0000C5000000}"/>
    <cellStyle name="標題 4" xfId="197" xr:uid="{00000000-0005-0000-0000-0000C6000000}"/>
    <cellStyle name="檢查儲存格" xfId="198" xr:uid="{00000000-0005-0000-0000-0000C7000000}"/>
    <cellStyle name="烹拳 [0]_capa8x16x" xfId="199" xr:uid="{00000000-0005-0000-0000-0000C8000000}"/>
    <cellStyle name="烹拳_capa8x16x" xfId="200" xr:uid="{00000000-0005-0000-0000-0000C9000000}"/>
    <cellStyle name="計算方式" xfId="201" xr:uid="{00000000-0005-0000-0000-0000CA000000}"/>
    <cellStyle name="說明文字" xfId="202" xr:uid="{00000000-0005-0000-0000-0000CB000000}"/>
    <cellStyle name="警告文字" xfId="203" xr:uid="{00000000-0005-0000-0000-0000CC000000}"/>
    <cellStyle name="货币_JMF Proposed fabs to Hailiang (2006.8.9)" xfId="204" xr:uid="{00000000-0005-0000-0000-0000CD000000}"/>
    <cellStyle name="輔色1" xfId="205" xr:uid="{00000000-0005-0000-0000-0000CE000000}"/>
    <cellStyle name="輔色2" xfId="206" xr:uid="{00000000-0005-0000-0000-0000CF000000}"/>
    <cellStyle name="輔色3" xfId="207" xr:uid="{00000000-0005-0000-0000-0000D0000000}"/>
    <cellStyle name="輔色4" xfId="208" xr:uid="{00000000-0005-0000-0000-0000D1000000}"/>
    <cellStyle name="輔色5" xfId="209" xr:uid="{00000000-0005-0000-0000-0000D2000000}"/>
    <cellStyle name="輔色6" xfId="210" xr:uid="{00000000-0005-0000-0000-0000D3000000}"/>
    <cellStyle name="輸入" xfId="211" xr:uid="{00000000-0005-0000-0000-0000D4000000}"/>
    <cellStyle name="輸出" xfId="212" xr:uid="{00000000-0005-0000-0000-0000D5000000}"/>
    <cellStyle name="連結的儲存格" xfId="213" xr:uid="{00000000-0005-0000-0000-0000D6000000}"/>
    <cellStyle name="钎霖_10岿 夯何" xfId="214" xr:uid="{00000000-0005-0000-0000-0000D7000000}"/>
    <cellStyle name="霓付 [0]_capa8x16x" xfId="215" xr:uid="{00000000-0005-0000-0000-0000D8000000}"/>
    <cellStyle name="霓付_capa8x16x" xfId="216" xr:uid="{00000000-0005-0000-0000-0000D9000000}"/>
  </cellStyles>
  <dxfs count="3"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372836</xdr:colOff>
      <xdr:row>142</xdr:row>
      <xdr:rowOff>247650</xdr:rowOff>
    </xdr:from>
    <xdr:to>
      <xdr:col>0</xdr:col>
      <xdr:colOff>1178400</xdr:colOff>
      <xdr:row>145</xdr:row>
      <xdr:rowOff>133350</xdr:rowOff>
    </xdr:to>
    <xdr:pic>
      <xdr:nvPicPr>
        <xdr:cNvPr id="1085" name="Picture 9" descr="84409.jpg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2836" y="24317325"/>
          <a:ext cx="805564" cy="6545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380999</xdr:colOff>
      <xdr:row>57</xdr:row>
      <xdr:rowOff>6804</xdr:rowOff>
    </xdr:from>
    <xdr:to>
      <xdr:col>0</xdr:col>
      <xdr:colOff>1170655</xdr:colOff>
      <xdr:row>60</xdr:row>
      <xdr:rowOff>103434</xdr:rowOff>
    </xdr:to>
    <xdr:pic>
      <xdr:nvPicPr>
        <xdr:cNvPr id="1086" name="Picture 11" descr="23259.jpg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0999" y="9798504"/>
          <a:ext cx="789635" cy="5823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465365</xdr:colOff>
      <xdr:row>91</xdr:row>
      <xdr:rowOff>93889</xdr:rowOff>
    </xdr:from>
    <xdr:to>
      <xdr:col>0</xdr:col>
      <xdr:colOff>1087211</xdr:colOff>
      <xdr:row>95</xdr:row>
      <xdr:rowOff>78546</xdr:rowOff>
    </xdr:to>
    <xdr:pic>
      <xdr:nvPicPr>
        <xdr:cNvPr id="1087" name="Picture 16" descr="23157.jpg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65365" y="15562489"/>
          <a:ext cx="621846" cy="6323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389164</xdr:colOff>
      <xdr:row>112</xdr:row>
      <xdr:rowOff>48986</xdr:rowOff>
    </xdr:from>
    <xdr:to>
      <xdr:col>0</xdr:col>
      <xdr:colOff>1093013</xdr:colOff>
      <xdr:row>115</xdr:row>
      <xdr:rowOff>88432</xdr:rowOff>
    </xdr:to>
    <xdr:pic>
      <xdr:nvPicPr>
        <xdr:cNvPr id="1088" name="Picture 4" descr="23257.JPG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9164" y="19032311"/>
          <a:ext cx="706556" cy="5225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400050</xdr:colOff>
      <xdr:row>10</xdr:row>
      <xdr:rowOff>284389</xdr:rowOff>
    </xdr:from>
    <xdr:to>
      <xdr:col>0</xdr:col>
      <xdr:colOff>1115292</xdr:colOff>
      <xdr:row>15</xdr:row>
      <xdr:rowOff>37617</xdr:rowOff>
    </xdr:to>
    <xdr:pic>
      <xdr:nvPicPr>
        <xdr:cNvPr id="1089" name="Picture 5" descr="23235 a.JPG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00050" y="1884589"/>
          <a:ext cx="712547" cy="7837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246290</xdr:colOff>
      <xdr:row>25</xdr:row>
      <xdr:rowOff>40821</xdr:rowOff>
    </xdr:from>
    <xdr:to>
      <xdr:col>0</xdr:col>
      <xdr:colOff>1249839</xdr:colOff>
      <xdr:row>30</xdr:row>
      <xdr:rowOff>10861</xdr:rowOff>
    </xdr:to>
    <xdr:pic>
      <xdr:nvPicPr>
        <xdr:cNvPr id="1090" name="Picture 6" descr="23460 a.JPG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46290" y="4374696"/>
          <a:ext cx="1003524" cy="779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315686</xdr:colOff>
      <xdr:row>42</xdr:row>
      <xdr:rowOff>38101</xdr:rowOff>
    </xdr:from>
    <xdr:to>
      <xdr:col>0</xdr:col>
      <xdr:colOff>1132775</xdr:colOff>
      <xdr:row>45</xdr:row>
      <xdr:rowOff>144259</xdr:rowOff>
    </xdr:to>
    <xdr:pic>
      <xdr:nvPicPr>
        <xdr:cNvPr id="1091" name="Picture 7" descr="23165 a.JPG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15686" y="7181851"/>
          <a:ext cx="819787" cy="589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353787</xdr:colOff>
      <xdr:row>65</xdr:row>
      <xdr:rowOff>115660</xdr:rowOff>
    </xdr:from>
    <xdr:to>
      <xdr:col>0</xdr:col>
      <xdr:colOff>1122591</xdr:colOff>
      <xdr:row>69</xdr:row>
      <xdr:rowOff>115510</xdr:rowOff>
    </xdr:to>
    <xdr:pic>
      <xdr:nvPicPr>
        <xdr:cNvPr id="1092" name="Picture 8" descr="23101 a.JPG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53787" y="11259910"/>
          <a:ext cx="768804" cy="647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333376</xdr:colOff>
      <xdr:row>78</xdr:row>
      <xdr:rowOff>131990</xdr:rowOff>
    </xdr:from>
    <xdr:to>
      <xdr:col>0</xdr:col>
      <xdr:colOff>1096976</xdr:colOff>
      <xdr:row>83</xdr:row>
      <xdr:rowOff>27232</xdr:rowOff>
    </xdr:to>
    <xdr:pic>
      <xdr:nvPicPr>
        <xdr:cNvPr id="1093" name="Picture 9" descr="23105 a.JPG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33376" y="13438415"/>
          <a:ext cx="759500" cy="706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102</xdr:row>
      <xdr:rowOff>160564</xdr:rowOff>
    </xdr:from>
    <xdr:to>
      <xdr:col>0</xdr:col>
      <xdr:colOff>1086136</xdr:colOff>
      <xdr:row>106</xdr:row>
      <xdr:rowOff>106152</xdr:rowOff>
    </xdr:to>
    <xdr:pic>
      <xdr:nvPicPr>
        <xdr:cNvPr id="1094" name="Picture 10" descr="23255 A.JPG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04800" y="17467489"/>
          <a:ext cx="778615" cy="5891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473529</xdr:colOff>
      <xdr:row>130</xdr:row>
      <xdr:rowOff>10886</xdr:rowOff>
    </xdr:from>
    <xdr:to>
      <xdr:col>0</xdr:col>
      <xdr:colOff>1008309</xdr:colOff>
      <xdr:row>133</xdr:row>
      <xdr:rowOff>87093</xdr:rowOff>
    </xdr:to>
    <xdr:pic>
      <xdr:nvPicPr>
        <xdr:cNvPr id="17" name="Picture 17" descr="DisconnectTool.jp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73529" y="22042211"/>
          <a:ext cx="537501" cy="5579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478971</xdr:colOff>
      <xdr:row>121</xdr:row>
      <xdr:rowOff>46265</xdr:rowOff>
    </xdr:from>
    <xdr:to>
      <xdr:col>0</xdr:col>
      <xdr:colOff>1096749</xdr:colOff>
      <xdr:row>124</xdr:row>
      <xdr:rowOff>142535</xdr:rowOff>
    </xdr:to>
    <xdr:pic>
      <xdr:nvPicPr>
        <xdr:cNvPr id="19" name="Picture 14" descr="23240a.JP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 l="20000" r="15652"/>
        <a:stretch>
          <a:fillRect/>
        </a:stretch>
      </xdr:blipFill>
      <xdr:spPr bwMode="auto">
        <a:xfrm>
          <a:off x="478971" y="20544065"/>
          <a:ext cx="615043" cy="5847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283208</xdr:colOff>
      <xdr:row>177</xdr:row>
      <xdr:rowOff>105191</xdr:rowOff>
    </xdr:from>
    <xdr:to>
      <xdr:col>0</xdr:col>
      <xdr:colOff>1220029</xdr:colOff>
      <xdr:row>182</xdr:row>
      <xdr:rowOff>7892</xdr:rowOff>
    </xdr:to>
    <xdr:pic>
      <xdr:nvPicPr>
        <xdr:cNvPr id="26" name="Picture 1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lum bright="26000" contrast="16000"/>
        </a:blip>
        <a:srcRect/>
        <a:stretch>
          <a:fillRect/>
        </a:stretch>
      </xdr:blipFill>
      <xdr:spPr bwMode="auto">
        <a:xfrm rot="21403571">
          <a:off x="283208" y="30347066"/>
          <a:ext cx="936821" cy="7123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164</xdr:row>
      <xdr:rowOff>77562</xdr:rowOff>
    </xdr:from>
    <xdr:to>
      <xdr:col>0</xdr:col>
      <xdr:colOff>1162050</xdr:colOff>
      <xdr:row>169</xdr:row>
      <xdr:rowOff>68618</xdr:rowOff>
    </xdr:to>
    <xdr:pic>
      <xdr:nvPicPr>
        <xdr:cNvPr id="27" name="Picture 1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lum bright="28000" contrast="20000"/>
        </a:blip>
        <a:srcRect/>
        <a:stretch>
          <a:fillRect/>
        </a:stretch>
      </xdr:blipFill>
      <xdr:spPr bwMode="auto">
        <a:xfrm>
          <a:off x="304800" y="28138212"/>
          <a:ext cx="854529" cy="796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266700</xdr:colOff>
      <xdr:row>152</xdr:row>
      <xdr:rowOff>71664</xdr:rowOff>
    </xdr:from>
    <xdr:to>
      <xdr:col>0</xdr:col>
      <xdr:colOff>1164658</xdr:colOff>
      <xdr:row>157</xdr:row>
      <xdr:rowOff>8616</xdr:rowOff>
    </xdr:to>
    <xdr:pic>
      <xdr:nvPicPr>
        <xdr:cNvPr id="31" name="Picture 1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266700" y="26906764"/>
          <a:ext cx="895237" cy="766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164646</xdr:colOff>
      <xdr:row>191</xdr:row>
      <xdr:rowOff>20350</xdr:rowOff>
    </xdr:from>
    <xdr:to>
      <xdr:col>0</xdr:col>
      <xdr:colOff>1379280</xdr:colOff>
      <xdr:row>193</xdr:row>
      <xdr:rowOff>2025</xdr:rowOff>
    </xdr:to>
    <xdr:pic>
      <xdr:nvPicPr>
        <xdr:cNvPr id="74" name="Picture 1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lum bright="22000" contrast="24000"/>
        </a:blip>
        <a:srcRect/>
        <a:stretch>
          <a:fillRect/>
        </a:stretch>
      </xdr:blipFill>
      <xdr:spPr bwMode="auto">
        <a:xfrm rot="19876505">
          <a:off x="164646" y="32605375"/>
          <a:ext cx="1214641" cy="3409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26111</xdr:colOff>
      <xdr:row>5</xdr:row>
      <xdr:rowOff>122916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CBD9C7-E71C-4045-9C5C-EB74FA7F8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63496" cy="140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J202"/>
  <sheetViews>
    <sheetView showGridLines="0" tabSelected="1" zoomScaleNormal="100" zoomScaleSheetLayoutView="100" workbookViewId="0">
      <selection activeCell="C10" sqref="C10"/>
    </sheetView>
  </sheetViews>
  <sheetFormatPr defaultColWidth="8.84375" defaultRowHeight="12.45"/>
  <cols>
    <col min="1" max="1" width="20.3046875" customWidth="1"/>
    <col min="2" max="2" width="20.69140625" style="1" customWidth="1"/>
    <col min="3" max="3" width="23" style="13" bestFit="1" customWidth="1"/>
    <col min="4" max="4" width="6.69140625" style="3" customWidth="1"/>
    <col min="5" max="5" width="8.84375" style="3" customWidth="1"/>
    <col min="6" max="6" width="4.84375" style="13" customWidth="1"/>
    <col min="7" max="7" width="12.3828125" customWidth="1"/>
    <col min="8" max="8" width="9.69140625" style="99" bestFit="1" customWidth="1"/>
    <col min="9" max="9" width="9.69140625" customWidth="1"/>
    <col min="10" max="10" width="13.4609375" bestFit="1" customWidth="1"/>
  </cols>
  <sheetData>
    <row r="4" spans="1:10" ht="49" customHeight="1"/>
    <row r="7" spans="1:10">
      <c r="A7" s="96" t="s">
        <v>120</v>
      </c>
      <c r="I7" s="114" t="s">
        <v>122</v>
      </c>
    </row>
    <row r="8" spans="1:10">
      <c r="A8" s="96" t="s">
        <v>121</v>
      </c>
      <c r="C8" s="2"/>
      <c r="F8" s="4"/>
    </row>
    <row r="9" spans="1:10" ht="19.75">
      <c r="A9" s="5"/>
      <c r="D9" s="7"/>
      <c r="E9" s="7"/>
    </row>
    <row r="10" spans="1:10" ht="21" customHeight="1">
      <c r="A10" s="5"/>
      <c r="B10" s="65"/>
      <c r="D10" s="7"/>
      <c r="E10" s="7"/>
      <c r="F10"/>
      <c r="G10" s="13"/>
      <c r="H10" s="100" t="s">
        <v>109</v>
      </c>
      <c r="I10" s="97">
        <v>0</v>
      </c>
    </row>
    <row r="11" spans="1:10" ht="6" customHeight="1">
      <c r="A11" s="8"/>
      <c r="B11" s="7"/>
      <c r="C11" s="6"/>
      <c r="D11" s="7"/>
      <c r="E11" s="7"/>
      <c r="F11" s="12"/>
      <c r="G11" s="12"/>
      <c r="H11" s="101"/>
      <c r="I11" s="12"/>
    </row>
    <row r="12" spans="1:10" s="12" customFormat="1" ht="15.45">
      <c r="A12" s="9"/>
      <c r="B12" s="10"/>
      <c r="C12" s="11"/>
      <c r="D12" s="10"/>
      <c r="E12" s="10"/>
      <c r="H12" s="100" t="s">
        <v>108</v>
      </c>
      <c r="I12" s="97">
        <v>0</v>
      </c>
    </row>
    <row r="13" spans="1:10" s="12" customFormat="1" ht="15.45">
      <c r="A13" s="9"/>
      <c r="B13" s="10"/>
      <c r="C13" s="11"/>
      <c r="D13" s="10"/>
      <c r="E13" s="10"/>
      <c r="F13"/>
      <c r="G13"/>
      <c r="H13" s="99"/>
      <c r="I13"/>
    </row>
    <row r="14" spans="1:10" ht="14.6">
      <c r="F14"/>
      <c r="G14" s="15"/>
      <c r="H14" s="100" t="s">
        <v>1</v>
      </c>
      <c r="I14" s="98">
        <f>SUM(I19:I202)</f>
        <v>0</v>
      </c>
    </row>
    <row r="15" spans="1:10">
      <c r="C15" s="2"/>
      <c r="F15" s="4"/>
    </row>
    <row r="16" spans="1:10" ht="17.600000000000001">
      <c r="A16" s="67" t="s">
        <v>0</v>
      </c>
      <c r="C16" s="2"/>
      <c r="D16" s="10"/>
      <c r="E16" s="50" t="s">
        <v>2</v>
      </c>
      <c r="F16" s="16"/>
      <c r="H16" s="102"/>
      <c r="I16" s="17"/>
      <c r="J16" s="17"/>
    </row>
    <row r="17" spans="1:9" ht="12.9">
      <c r="A17" s="77" t="s">
        <v>117</v>
      </c>
      <c r="B17" s="78"/>
      <c r="C17" s="79" t="s">
        <v>7</v>
      </c>
      <c r="D17" s="79" t="s">
        <v>8</v>
      </c>
      <c r="E17" s="80" t="s">
        <v>3</v>
      </c>
      <c r="F17"/>
      <c r="G17" s="85" t="s">
        <v>4</v>
      </c>
      <c r="H17" s="103" t="s">
        <v>5</v>
      </c>
      <c r="I17" s="86"/>
    </row>
    <row r="18" spans="1:9" ht="12.9">
      <c r="A18" s="81" t="s">
        <v>116</v>
      </c>
      <c r="B18" s="82" t="s">
        <v>6</v>
      </c>
      <c r="C18" s="83" t="s">
        <v>118</v>
      </c>
      <c r="D18" s="83" t="s">
        <v>119</v>
      </c>
      <c r="E18" s="84" t="s">
        <v>107</v>
      </c>
      <c r="F18"/>
      <c r="G18" s="87" t="s">
        <v>9</v>
      </c>
      <c r="H18" s="104" t="s">
        <v>10</v>
      </c>
      <c r="I18" s="88" t="s">
        <v>11</v>
      </c>
    </row>
    <row r="19" spans="1:9">
      <c r="A19" s="18" t="s">
        <v>12</v>
      </c>
      <c r="B19" s="33" t="s">
        <v>13</v>
      </c>
      <c r="C19" s="18">
        <v>5</v>
      </c>
      <c r="D19" s="20">
        <v>25</v>
      </c>
      <c r="E19" s="21">
        <v>14.696640000000002</v>
      </c>
      <c r="F19"/>
      <c r="G19" s="22">
        <f>E19*$I$10</f>
        <v>0</v>
      </c>
      <c r="H19" s="105"/>
      <c r="I19" s="23">
        <f>H19*G19</f>
        <v>0</v>
      </c>
    </row>
    <row r="20" spans="1:9">
      <c r="A20" s="18" t="s">
        <v>14</v>
      </c>
      <c r="B20" s="33" t="s">
        <v>15</v>
      </c>
      <c r="C20" s="18">
        <v>5</v>
      </c>
      <c r="D20" s="20">
        <v>25</v>
      </c>
      <c r="E20" s="21">
        <v>18.340415280000002</v>
      </c>
      <c r="F20"/>
      <c r="G20" s="22">
        <f>E20*$I$10</f>
        <v>0</v>
      </c>
      <c r="H20" s="105"/>
      <c r="I20" s="23">
        <f t="shared" ref="I20:I23" si="0">H20*G20</f>
        <v>0</v>
      </c>
    </row>
    <row r="21" spans="1:9">
      <c r="A21" s="18" t="s">
        <v>16</v>
      </c>
      <c r="B21" s="33" t="s">
        <v>17</v>
      </c>
      <c r="C21" s="18">
        <v>5</v>
      </c>
      <c r="D21" s="20">
        <v>25</v>
      </c>
      <c r="E21" s="21">
        <v>19.520812080000002</v>
      </c>
      <c r="F21"/>
      <c r="G21" s="22">
        <f>E21*$I$10</f>
        <v>0</v>
      </c>
      <c r="H21" s="105"/>
      <c r="I21" s="23">
        <f t="shared" si="0"/>
        <v>0</v>
      </c>
    </row>
    <row r="22" spans="1:9">
      <c r="A22" s="18" t="s">
        <v>18</v>
      </c>
      <c r="B22" s="33" t="s">
        <v>19</v>
      </c>
      <c r="C22" s="18">
        <v>5</v>
      </c>
      <c r="D22" s="20">
        <v>25</v>
      </c>
      <c r="E22" s="21">
        <v>37.521863280000012</v>
      </c>
      <c r="F22"/>
      <c r="G22" s="22">
        <f>E22*$I$10</f>
        <v>0</v>
      </c>
      <c r="H22" s="105"/>
      <c r="I22" s="23">
        <f t="shared" si="0"/>
        <v>0</v>
      </c>
    </row>
    <row r="23" spans="1:9">
      <c r="A23" s="32" t="s">
        <v>101</v>
      </c>
      <c r="B23" s="33" t="s">
        <v>74</v>
      </c>
      <c r="C23" s="18">
        <v>5</v>
      </c>
      <c r="D23" s="20">
        <v>25</v>
      </c>
      <c r="E23" s="21">
        <v>56.998410480000018</v>
      </c>
      <c r="F23" s="34"/>
      <c r="G23" s="22">
        <f>E23*$I$10</f>
        <v>0</v>
      </c>
      <c r="H23" s="105"/>
      <c r="I23" s="23">
        <f t="shared" si="0"/>
        <v>0</v>
      </c>
    </row>
    <row r="24" spans="1:9">
      <c r="A24" s="68"/>
      <c r="B24" s="69"/>
      <c r="C24" s="70"/>
      <c r="D24" s="70"/>
      <c r="E24" s="71"/>
      <c r="F24" s="34"/>
      <c r="G24" s="72"/>
      <c r="H24" s="106"/>
      <c r="I24" s="73"/>
    </row>
    <row r="25" spans="1:9">
      <c r="A25" s="68"/>
      <c r="B25" s="69"/>
      <c r="C25" s="70"/>
      <c r="D25" s="70"/>
      <c r="E25" s="71"/>
      <c r="F25" s="34"/>
      <c r="G25" s="72"/>
      <c r="H25" s="106"/>
      <c r="I25" s="73"/>
    </row>
    <row r="26" spans="1:9">
      <c r="A26" s="68"/>
      <c r="B26" s="69"/>
      <c r="C26" s="70"/>
      <c r="D26" s="70"/>
      <c r="E26" s="71"/>
      <c r="F26" s="34"/>
      <c r="G26" s="72"/>
      <c r="H26" s="106"/>
      <c r="I26" s="73"/>
    </row>
    <row r="27" spans="1:9">
      <c r="A27" s="68"/>
      <c r="B27" s="69"/>
      <c r="C27" s="70"/>
      <c r="D27" s="70"/>
      <c r="E27" s="71"/>
      <c r="F27" s="34"/>
      <c r="G27" s="72"/>
      <c r="H27" s="106"/>
      <c r="I27" s="73"/>
    </row>
    <row r="28" spans="1:9">
      <c r="A28" s="68"/>
      <c r="B28" s="69"/>
      <c r="C28" s="70"/>
      <c r="D28" s="70"/>
      <c r="E28" s="71"/>
      <c r="F28" s="34"/>
      <c r="G28" s="72"/>
      <c r="H28" s="106"/>
      <c r="I28" s="73"/>
    </row>
    <row r="29" spans="1:9">
      <c r="A29" s="68"/>
      <c r="B29" s="69"/>
      <c r="C29" s="70"/>
      <c r="D29" s="70"/>
      <c r="E29" s="71"/>
      <c r="F29" s="34"/>
      <c r="G29" s="72"/>
      <c r="H29" s="106"/>
      <c r="I29" s="73"/>
    </row>
    <row r="30" spans="1:9">
      <c r="C30" s="2"/>
      <c r="F30" s="4"/>
    </row>
    <row r="31" spans="1:9" ht="17.600000000000001">
      <c r="A31" s="67" t="s">
        <v>20</v>
      </c>
      <c r="C31" s="2"/>
      <c r="D31" s="10"/>
      <c r="E31" s="50" t="s">
        <v>21</v>
      </c>
      <c r="F31" s="16"/>
    </row>
    <row r="32" spans="1:9" ht="12.9">
      <c r="A32" s="77" t="s">
        <v>117</v>
      </c>
      <c r="B32" s="78"/>
      <c r="C32" s="79" t="s">
        <v>7</v>
      </c>
      <c r="D32" s="79" t="s">
        <v>8</v>
      </c>
      <c r="E32" s="80" t="s">
        <v>3</v>
      </c>
      <c r="F32"/>
      <c r="G32" s="85" t="s">
        <v>4</v>
      </c>
      <c r="H32" s="103" t="s">
        <v>5</v>
      </c>
      <c r="I32" s="86"/>
    </row>
    <row r="33" spans="1:9" ht="12.9">
      <c r="A33" s="81" t="s">
        <v>116</v>
      </c>
      <c r="B33" s="82" t="s">
        <v>6</v>
      </c>
      <c r="C33" s="83" t="s">
        <v>118</v>
      </c>
      <c r="D33" s="83" t="s">
        <v>119</v>
      </c>
      <c r="E33" s="84" t="s">
        <v>107</v>
      </c>
      <c r="F33"/>
      <c r="G33" s="87" t="s">
        <v>9</v>
      </c>
      <c r="H33" s="104" t="s">
        <v>10</v>
      </c>
      <c r="I33" s="88" t="s">
        <v>11</v>
      </c>
    </row>
    <row r="34" spans="1:9">
      <c r="A34" s="18" t="s">
        <v>22</v>
      </c>
      <c r="B34" s="33" t="s">
        <v>112</v>
      </c>
      <c r="C34" s="18">
        <v>5</v>
      </c>
      <c r="D34" s="20">
        <v>25</v>
      </c>
      <c r="E34" s="21">
        <v>20.288070000000001</v>
      </c>
      <c r="F34"/>
      <c r="G34" s="22">
        <f t="shared" ref="G34:G40" si="1">E34*$I$10</f>
        <v>0</v>
      </c>
      <c r="H34" s="105"/>
      <c r="I34" s="23">
        <f t="shared" ref="I34:I40" si="2">H34*G34</f>
        <v>0</v>
      </c>
    </row>
    <row r="35" spans="1:9">
      <c r="A35" s="18" t="s">
        <v>23</v>
      </c>
      <c r="B35" s="33" t="s">
        <v>113</v>
      </c>
      <c r="C35" s="18">
        <v>5</v>
      </c>
      <c r="D35" s="20">
        <v>25</v>
      </c>
      <c r="E35" s="21">
        <v>25.496570880000004</v>
      </c>
      <c r="F35"/>
      <c r="G35" s="22">
        <f t="shared" si="1"/>
        <v>0</v>
      </c>
      <c r="H35" s="105"/>
      <c r="I35" s="23">
        <f t="shared" si="2"/>
        <v>0</v>
      </c>
    </row>
    <row r="36" spans="1:9">
      <c r="A36" s="18" t="s">
        <v>24</v>
      </c>
      <c r="B36" s="33" t="s">
        <v>25</v>
      </c>
      <c r="C36" s="18">
        <v>5</v>
      </c>
      <c r="D36" s="20">
        <v>25</v>
      </c>
      <c r="E36" s="21">
        <v>25.717895280000004</v>
      </c>
      <c r="F36"/>
      <c r="G36" s="22">
        <f t="shared" si="1"/>
        <v>0</v>
      </c>
      <c r="H36" s="105"/>
      <c r="I36" s="23">
        <f t="shared" si="2"/>
        <v>0</v>
      </c>
    </row>
    <row r="37" spans="1:9">
      <c r="A37" s="18" t="s">
        <v>26</v>
      </c>
      <c r="B37" s="33" t="s">
        <v>27</v>
      </c>
      <c r="C37" s="18">
        <v>5</v>
      </c>
      <c r="D37" s="20">
        <v>25</v>
      </c>
      <c r="E37" s="21">
        <v>26.927802000000003</v>
      </c>
      <c r="F37"/>
      <c r="G37" s="22">
        <f t="shared" si="1"/>
        <v>0</v>
      </c>
      <c r="H37" s="105"/>
      <c r="I37" s="23">
        <f t="shared" si="2"/>
        <v>0</v>
      </c>
    </row>
    <row r="38" spans="1:9">
      <c r="A38" s="18" t="s">
        <v>28</v>
      </c>
      <c r="B38" s="33" t="s">
        <v>29</v>
      </c>
      <c r="C38" s="18">
        <v>5</v>
      </c>
      <c r="D38" s="20">
        <v>25</v>
      </c>
      <c r="E38" s="21">
        <v>25.747405200000003</v>
      </c>
      <c r="F38"/>
      <c r="G38" s="22">
        <f t="shared" si="1"/>
        <v>0</v>
      </c>
      <c r="H38" s="105"/>
      <c r="I38" s="23">
        <f t="shared" si="2"/>
        <v>0</v>
      </c>
    </row>
    <row r="39" spans="1:9">
      <c r="A39" s="18" t="s">
        <v>30</v>
      </c>
      <c r="B39" s="33" t="s">
        <v>31</v>
      </c>
      <c r="C39" s="18">
        <v>5</v>
      </c>
      <c r="D39" s="20">
        <v>25</v>
      </c>
      <c r="E39" s="21">
        <v>46.374839280000003</v>
      </c>
      <c r="F39"/>
      <c r="G39" s="22">
        <f t="shared" si="1"/>
        <v>0</v>
      </c>
      <c r="H39" s="105"/>
      <c r="I39" s="23">
        <f t="shared" si="2"/>
        <v>0</v>
      </c>
    </row>
    <row r="40" spans="1:9">
      <c r="A40" s="18" t="s">
        <v>32</v>
      </c>
      <c r="B40" s="33" t="s">
        <v>114</v>
      </c>
      <c r="C40" s="18">
        <v>5</v>
      </c>
      <c r="D40" s="20">
        <v>25</v>
      </c>
      <c r="E40" s="21">
        <v>45.430521840000004</v>
      </c>
      <c r="F40"/>
      <c r="G40" s="22">
        <f t="shared" si="1"/>
        <v>0</v>
      </c>
      <c r="H40" s="105"/>
      <c r="I40" s="23">
        <f t="shared" si="2"/>
        <v>0</v>
      </c>
    </row>
    <row r="41" spans="1:9">
      <c r="A41" s="70"/>
      <c r="B41" s="74"/>
      <c r="C41" s="70"/>
      <c r="D41" s="70"/>
      <c r="E41" s="71"/>
      <c r="F41"/>
      <c r="G41" s="72"/>
      <c r="H41" s="106"/>
      <c r="I41" s="73"/>
    </row>
    <row r="42" spans="1:9">
      <c r="A42" s="70"/>
      <c r="B42" s="74"/>
      <c r="C42" s="70"/>
      <c r="D42" s="70"/>
      <c r="E42" s="71"/>
      <c r="F42"/>
      <c r="G42" s="72"/>
      <c r="H42" s="106"/>
      <c r="I42" s="73"/>
    </row>
    <row r="43" spans="1:9">
      <c r="A43" s="70"/>
      <c r="B43" s="74"/>
      <c r="C43" s="70"/>
      <c r="D43" s="70"/>
      <c r="E43" s="71"/>
      <c r="F43"/>
      <c r="G43" s="72"/>
      <c r="H43" s="106"/>
      <c r="I43" s="73"/>
    </row>
    <row r="44" spans="1:9">
      <c r="A44" s="70"/>
      <c r="B44" s="74"/>
      <c r="C44" s="70"/>
      <c r="D44" s="70"/>
      <c r="E44" s="71"/>
      <c r="F44"/>
      <c r="G44" s="72"/>
      <c r="H44" s="106"/>
      <c r="I44" s="73"/>
    </row>
    <row r="45" spans="1:9">
      <c r="A45" s="70"/>
      <c r="B45" s="74"/>
      <c r="C45" s="70"/>
      <c r="D45" s="70"/>
      <c r="E45" s="71"/>
      <c r="F45"/>
      <c r="G45" s="72"/>
      <c r="H45" s="106"/>
      <c r="I45" s="73"/>
    </row>
    <row r="46" spans="1:9">
      <c r="C46" s="2"/>
      <c r="F46" s="4"/>
    </row>
    <row r="47" spans="1:9" ht="17.600000000000001">
      <c r="A47" s="67" t="s">
        <v>33</v>
      </c>
      <c r="C47" s="2"/>
      <c r="D47" s="10"/>
      <c r="E47" s="50" t="s">
        <v>2</v>
      </c>
      <c r="F47" s="16"/>
    </row>
    <row r="48" spans="1:9" ht="12.9">
      <c r="A48" s="77" t="s">
        <v>117</v>
      </c>
      <c r="B48" s="78"/>
      <c r="C48" s="79" t="s">
        <v>7</v>
      </c>
      <c r="D48" s="79" t="s">
        <v>8</v>
      </c>
      <c r="E48" s="80" t="s">
        <v>3</v>
      </c>
      <c r="F48"/>
      <c r="G48" s="85" t="s">
        <v>4</v>
      </c>
      <c r="H48" s="103" t="s">
        <v>5</v>
      </c>
      <c r="I48" s="86"/>
    </row>
    <row r="49" spans="1:9" ht="12.9">
      <c r="A49" s="81" t="s">
        <v>116</v>
      </c>
      <c r="B49" s="82" t="s">
        <v>6</v>
      </c>
      <c r="C49" s="83" t="s">
        <v>118</v>
      </c>
      <c r="D49" s="83" t="s">
        <v>119</v>
      </c>
      <c r="E49" s="84" t="s">
        <v>107</v>
      </c>
      <c r="F49"/>
      <c r="G49" s="87" t="s">
        <v>9</v>
      </c>
      <c r="H49" s="104" t="s">
        <v>10</v>
      </c>
      <c r="I49" s="88" t="s">
        <v>11</v>
      </c>
    </row>
    <row r="50" spans="1:9">
      <c r="A50" s="18" t="s">
        <v>111</v>
      </c>
      <c r="B50" s="33" t="s">
        <v>110</v>
      </c>
      <c r="C50" s="18">
        <v>5</v>
      </c>
      <c r="D50" s="20">
        <v>25</v>
      </c>
      <c r="E50" s="21">
        <v>10.287648000000001</v>
      </c>
      <c r="F50"/>
      <c r="G50" s="22">
        <f t="shared" ref="G50:G55" si="3">E50*$I$10</f>
        <v>0</v>
      </c>
      <c r="H50" s="105"/>
      <c r="I50" s="23">
        <f t="shared" ref="I50:I55" si="4">H50*G50</f>
        <v>0</v>
      </c>
    </row>
    <row r="51" spans="1:9">
      <c r="A51" s="18" t="s">
        <v>34</v>
      </c>
      <c r="B51" s="33" t="s">
        <v>13</v>
      </c>
      <c r="C51" s="18">
        <v>5</v>
      </c>
      <c r="D51" s="20">
        <v>25</v>
      </c>
      <c r="E51" s="21">
        <v>14.195088000000002</v>
      </c>
      <c r="F51"/>
      <c r="G51" s="22">
        <f t="shared" si="3"/>
        <v>0</v>
      </c>
      <c r="H51" s="105"/>
      <c r="I51" s="23">
        <f t="shared" si="4"/>
        <v>0</v>
      </c>
    </row>
    <row r="52" spans="1:9">
      <c r="A52" s="18" t="s">
        <v>35</v>
      </c>
      <c r="B52" s="33" t="s">
        <v>17</v>
      </c>
      <c r="C52" s="18">
        <v>5</v>
      </c>
      <c r="D52" s="20">
        <v>25</v>
      </c>
      <c r="E52" s="21">
        <v>16.614084960000003</v>
      </c>
      <c r="F52"/>
      <c r="G52" s="22">
        <f t="shared" si="3"/>
        <v>0</v>
      </c>
      <c r="H52" s="105"/>
      <c r="I52" s="23">
        <f t="shared" si="4"/>
        <v>0</v>
      </c>
    </row>
    <row r="53" spans="1:9">
      <c r="A53" s="18" t="s">
        <v>36</v>
      </c>
      <c r="B53" s="33" t="s">
        <v>37</v>
      </c>
      <c r="C53" s="18">
        <v>5</v>
      </c>
      <c r="D53" s="20">
        <v>25</v>
      </c>
      <c r="E53" s="21">
        <v>16.230456000000004</v>
      </c>
      <c r="F53"/>
      <c r="G53" s="22">
        <f t="shared" si="3"/>
        <v>0</v>
      </c>
      <c r="H53" s="105"/>
      <c r="I53" s="23">
        <f t="shared" si="4"/>
        <v>0</v>
      </c>
    </row>
    <row r="54" spans="1:9">
      <c r="A54" s="18" t="s">
        <v>38</v>
      </c>
      <c r="B54" s="33" t="s">
        <v>39</v>
      </c>
      <c r="C54" s="18">
        <v>5</v>
      </c>
      <c r="D54" s="20">
        <v>25</v>
      </c>
      <c r="E54" s="21">
        <v>19.919196000000007</v>
      </c>
      <c r="F54"/>
      <c r="G54" s="22">
        <f t="shared" si="3"/>
        <v>0</v>
      </c>
      <c r="H54" s="105"/>
      <c r="I54" s="23">
        <f t="shared" si="4"/>
        <v>0</v>
      </c>
    </row>
    <row r="55" spans="1:9">
      <c r="A55" s="18" t="s">
        <v>40</v>
      </c>
      <c r="B55" s="33" t="s">
        <v>41</v>
      </c>
      <c r="C55" s="18">
        <v>5</v>
      </c>
      <c r="D55" s="20">
        <v>25</v>
      </c>
      <c r="E55" s="21">
        <v>34.910235360000001</v>
      </c>
      <c r="F55"/>
      <c r="G55" s="22">
        <f t="shared" si="3"/>
        <v>0</v>
      </c>
      <c r="H55" s="105"/>
      <c r="I55" s="23">
        <f t="shared" si="4"/>
        <v>0</v>
      </c>
    </row>
    <row r="56" spans="1:9">
      <c r="A56" s="70"/>
      <c r="B56" s="69"/>
      <c r="C56" s="70"/>
      <c r="D56" s="70"/>
      <c r="E56" s="71"/>
      <c r="F56"/>
      <c r="G56" s="72"/>
      <c r="H56" s="106"/>
      <c r="I56" s="73"/>
    </row>
    <row r="57" spans="1:9">
      <c r="A57" s="70"/>
      <c r="B57" s="69"/>
      <c r="C57" s="70"/>
      <c r="D57" s="70"/>
      <c r="E57" s="71"/>
      <c r="F57"/>
      <c r="G57" s="72"/>
      <c r="H57" s="106"/>
      <c r="I57" s="73"/>
    </row>
    <row r="58" spans="1:9">
      <c r="A58" s="70"/>
      <c r="B58" s="69"/>
      <c r="C58" s="70"/>
      <c r="D58" s="70"/>
      <c r="E58" s="71"/>
      <c r="F58"/>
      <c r="G58" s="72"/>
      <c r="H58" s="106"/>
      <c r="I58" s="73"/>
    </row>
    <row r="59" spans="1:9">
      <c r="A59" s="70"/>
      <c r="B59" s="69"/>
      <c r="C59" s="70"/>
      <c r="D59" s="70"/>
      <c r="E59" s="71"/>
      <c r="F59"/>
      <c r="G59" s="72"/>
      <c r="H59" s="106"/>
      <c r="I59" s="73"/>
    </row>
    <row r="60" spans="1:9">
      <c r="A60" s="70"/>
      <c r="B60" s="69"/>
      <c r="C60" s="70"/>
      <c r="D60" s="70"/>
      <c r="E60" s="71"/>
      <c r="F60"/>
      <c r="G60" s="72"/>
      <c r="H60" s="106"/>
      <c r="I60" s="73"/>
    </row>
    <row r="61" spans="1:9">
      <c r="C61" s="2"/>
      <c r="F61" s="4"/>
    </row>
    <row r="62" spans="1:9" ht="17.600000000000001">
      <c r="A62" s="14" t="s">
        <v>47</v>
      </c>
      <c r="C62" s="2"/>
      <c r="D62" s="10"/>
      <c r="E62" s="50" t="s">
        <v>48</v>
      </c>
      <c r="F62" s="16"/>
    </row>
    <row r="63" spans="1:9" ht="12.9">
      <c r="A63" s="77" t="s">
        <v>117</v>
      </c>
      <c r="B63" s="78"/>
      <c r="C63" s="79" t="s">
        <v>7</v>
      </c>
      <c r="D63" s="79" t="s">
        <v>8</v>
      </c>
      <c r="E63" s="80" t="s">
        <v>3</v>
      </c>
      <c r="F63"/>
      <c r="G63" s="85" t="s">
        <v>4</v>
      </c>
      <c r="H63" s="103" t="s">
        <v>5</v>
      </c>
      <c r="I63" s="86"/>
    </row>
    <row r="64" spans="1:9" ht="12.9">
      <c r="A64" s="81" t="s">
        <v>116</v>
      </c>
      <c r="B64" s="82" t="s">
        <v>6</v>
      </c>
      <c r="C64" s="83" t="s">
        <v>118</v>
      </c>
      <c r="D64" s="83" t="s">
        <v>119</v>
      </c>
      <c r="E64" s="84" t="s">
        <v>107</v>
      </c>
      <c r="F64"/>
      <c r="G64" s="87" t="s">
        <v>9</v>
      </c>
      <c r="H64" s="104" t="s">
        <v>10</v>
      </c>
      <c r="I64" s="88" t="s">
        <v>11</v>
      </c>
    </row>
    <row r="65" spans="1:9">
      <c r="A65" s="18" t="s">
        <v>49</v>
      </c>
      <c r="B65" s="24" t="s">
        <v>50</v>
      </c>
      <c r="C65" s="18">
        <v>5</v>
      </c>
      <c r="D65" s="20">
        <v>25</v>
      </c>
      <c r="E65" s="21">
        <v>15.330403440000005</v>
      </c>
      <c r="F65"/>
      <c r="G65" s="22">
        <f>E65*$I$10</f>
        <v>0</v>
      </c>
      <c r="H65" s="105"/>
      <c r="I65" s="23">
        <f>H65*G65</f>
        <v>0</v>
      </c>
    </row>
    <row r="66" spans="1:9">
      <c r="A66" s="70"/>
      <c r="B66" s="76"/>
      <c r="C66" s="70"/>
      <c r="D66" s="70"/>
      <c r="E66" s="71"/>
      <c r="F66"/>
      <c r="G66" s="72"/>
      <c r="H66" s="106"/>
      <c r="I66" s="73"/>
    </row>
    <row r="67" spans="1:9">
      <c r="A67" s="70"/>
      <c r="B67" s="76"/>
      <c r="C67" s="70"/>
      <c r="D67" s="70"/>
      <c r="E67" s="71"/>
      <c r="F67"/>
      <c r="G67" s="72"/>
      <c r="H67" s="106"/>
      <c r="I67" s="73"/>
    </row>
    <row r="68" spans="1:9">
      <c r="A68" s="70"/>
      <c r="B68" s="76"/>
      <c r="C68" s="70"/>
      <c r="D68" s="70"/>
      <c r="E68" s="71"/>
      <c r="F68"/>
      <c r="G68" s="72"/>
      <c r="H68" s="106"/>
      <c r="I68" s="73"/>
    </row>
    <row r="69" spans="1:9">
      <c r="A69" s="70"/>
      <c r="B69" s="76"/>
      <c r="C69" s="70"/>
      <c r="D69" s="70"/>
      <c r="E69" s="71"/>
      <c r="F69"/>
      <c r="G69" s="72"/>
      <c r="H69" s="106"/>
      <c r="I69" s="73"/>
    </row>
    <row r="70" spans="1:9">
      <c r="C70" s="2"/>
      <c r="F70" s="4"/>
    </row>
    <row r="71" spans="1:9" ht="17.600000000000001">
      <c r="A71" s="67" t="s">
        <v>51</v>
      </c>
      <c r="C71" s="2"/>
      <c r="D71" s="10"/>
      <c r="E71" s="50" t="s">
        <v>52</v>
      </c>
      <c r="F71" s="16"/>
    </row>
    <row r="72" spans="1:9" ht="12.9">
      <c r="A72" s="77" t="s">
        <v>117</v>
      </c>
      <c r="B72" s="78"/>
      <c r="C72" s="79" t="s">
        <v>7</v>
      </c>
      <c r="D72" s="79" t="s">
        <v>8</v>
      </c>
      <c r="E72" s="80" t="s">
        <v>3</v>
      </c>
      <c r="F72"/>
      <c r="G72" s="85" t="s">
        <v>4</v>
      </c>
      <c r="H72" s="103" t="s">
        <v>5</v>
      </c>
      <c r="I72" s="86"/>
    </row>
    <row r="73" spans="1:9" ht="12.9">
      <c r="A73" s="81" t="s">
        <v>116</v>
      </c>
      <c r="B73" s="82" t="s">
        <v>6</v>
      </c>
      <c r="C73" s="83" t="s">
        <v>118</v>
      </c>
      <c r="D73" s="83" t="s">
        <v>119</v>
      </c>
      <c r="E73" s="84" t="s">
        <v>107</v>
      </c>
      <c r="F73"/>
      <c r="G73" s="87" t="s">
        <v>9</v>
      </c>
      <c r="H73" s="104" t="s">
        <v>10</v>
      </c>
      <c r="I73" s="88" t="s">
        <v>11</v>
      </c>
    </row>
    <row r="74" spans="1:9">
      <c r="A74" s="18" t="s">
        <v>53</v>
      </c>
      <c r="B74" s="33" t="s">
        <v>13</v>
      </c>
      <c r="C74" s="18">
        <v>5</v>
      </c>
      <c r="D74" s="20">
        <v>25</v>
      </c>
      <c r="E74" s="21">
        <v>11.435093999999999</v>
      </c>
      <c r="F74"/>
      <c r="G74" s="22">
        <f>E74*$I$10</f>
        <v>0</v>
      </c>
      <c r="H74" s="105"/>
      <c r="I74" s="23">
        <f>H74*G74</f>
        <v>0</v>
      </c>
    </row>
    <row r="75" spans="1:9">
      <c r="A75" s="18" t="s">
        <v>54</v>
      </c>
      <c r="B75" s="33" t="s">
        <v>55</v>
      </c>
      <c r="C75" s="18">
        <v>5</v>
      </c>
      <c r="D75" s="20">
        <v>25</v>
      </c>
      <c r="E75" s="21">
        <v>13.736867760000003</v>
      </c>
      <c r="F75"/>
      <c r="G75" s="22">
        <f>E75*$I$10</f>
        <v>0</v>
      </c>
      <c r="H75" s="105"/>
      <c r="I75" s="23">
        <f>H75*G75</f>
        <v>0</v>
      </c>
    </row>
    <row r="76" spans="1:9">
      <c r="A76" s="18" t="s">
        <v>56</v>
      </c>
      <c r="B76" s="33" t="s">
        <v>15</v>
      </c>
      <c r="C76" s="18">
        <v>5</v>
      </c>
      <c r="D76" s="20">
        <v>25</v>
      </c>
      <c r="E76" s="21">
        <v>12.895835040000003</v>
      </c>
      <c r="F76"/>
      <c r="G76" s="22">
        <f>E76*$I$10</f>
        <v>0</v>
      </c>
      <c r="H76" s="105"/>
      <c r="I76" s="23">
        <f>H76*G76</f>
        <v>0</v>
      </c>
    </row>
    <row r="77" spans="1:9">
      <c r="A77" s="18" t="s">
        <v>57</v>
      </c>
      <c r="B77" s="33" t="s">
        <v>46</v>
      </c>
      <c r="C77" s="18">
        <v>5</v>
      </c>
      <c r="D77" s="20">
        <v>25</v>
      </c>
      <c r="E77" s="21">
        <v>28.329523200000004</v>
      </c>
      <c r="F77"/>
      <c r="G77" s="22">
        <f>E77*$I$10</f>
        <v>0</v>
      </c>
      <c r="H77" s="105"/>
      <c r="I77" s="23">
        <f>H77*G77</f>
        <v>0</v>
      </c>
    </row>
    <row r="78" spans="1:9">
      <c r="A78" s="18" t="s">
        <v>58</v>
      </c>
      <c r="B78" s="75" t="s">
        <v>39</v>
      </c>
      <c r="C78" s="18">
        <v>5</v>
      </c>
      <c r="D78" s="20">
        <v>25</v>
      </c>
      <c r="E78" s="21">
        <v>24.006319920000006</v>
      </c>
      <c r="F78"/>
      <c r="G78" s="22">
        <f>E78*$I$10</f>
        <v>0</v>
      </c>
      <c r="H78" s="105"/>
      <c r="I78" s="23">
        <f>H78*G78</f>
        <v>0</v>
      </c>
    </row>
    <row r="79" spans="1:9">
      <c r="A79" s="70"/>
      <c r="B79" s="89"/>
      <c r="C79" s="70"/>
      <c r="D79" s="70"/>
      <c r="E79" s="71"/>
      <c r="F79"/>
      <c r="G79" s="72"/>
      <c r="H79" s="106"/>
      <c r="I79" s="73"/>
    </row>
    <row r="80" spans="1:9">
      <c r="A80" s="70"/>
      <c r="B80" s="89"/>
      <c r="C80" s="70"/>
      <c r="D80" s="70"/>
      <c r="E80" s="71"/>
      <c r="F80"/>
      <c r="G80" s="72"/>
      <c r="H80" s="106"/>
      <c r="I80" s="73"/>
    </row>
    <row r="81" spans="1:9">
      <c r="A81" s="70"/>
      <c r="B81" s="89"/>
      <c r="C81" s="70"/>
      <c r="D81" s="70"/>
      <c r="E81" s="71"/>
      <c r="F81"/>
      <c r="G81" s="72"/>
      <c r="H81" s="106"/>
      <c r="I81" s="73"/>
    </row>
    <row r="82" spans="1:9">
      <c r="A82" s="70"/>
      <c r="B82" s="89"/>
      <c r="C82" s="70"/>
      <c r="D82" s="70"/>
      <c r="E82" s="71"/>
      <c r="F82"/>
      <c r="G82" s="72"/>
      <c r="H82" s="106"/>
      <c r="I82" s="73"/>
    </row>
    <row r="83" spans="1:9">
      <c r="C83" s="2"/>
      <c r="F83" s="4"/>
    </row>
    <row r="84" spans="1:9" ht="17.600000000000001">
      <c r="A84" s="67" t="s">
        <v>51</v>
      </c>
      <c r="C84" s="2"/>
      <c r="D84" s="10"/>
      <c r="E84" s="50" t="s">
        <v>48</v>
      </c>
      <c r="F84" s="16"/>
    </row>
    <row r="85" spans="1:9" ht="12.9">
      <c r="A85" s="77" t="s">
        <v>117</v>
      </c>
      <c r="B85" s="78"/>
      <c r="C85" s="79" t="s">
        <v>7</v>
      </c>
      <c r="D85" s="79" t="s">
        <v>8</v>
      </c>
      <c r="E85" s="80" t="s">
        <v>3</v>
      </c>
      <c r="F85"/>
      <c r="G85" s="85" t="s">
        <v>4</v>
      </c>
      <c r="H85" s="103" t="s">
        <v>5</v>
      </c>
      <c r="I85" s="86"/>
    </row>
    <row r="86" spans="1:9" ht="12.9">
      <c r="A86" s="81" t="s">
        <v>116</v>
      </c>
      <c r="B86" s="82" t="s">
        <v>6</v>
      </c>
      <c r="C86" s="83" t="s">
        <v>118</v>
      </c>
      <c r="D86" s="83" t="s">
        <v>119</v>
      </c>
      <c r="E86" s="84" t="s">
        <v>107</v>
      </c>
      <c r="F86"/>
      <c r="G86" s="87" t="s">
        <v>9</v>
      </c>
      <c r="H86" s="104" t="s">
        <v>10</v>
      </c>
      <c r="I86" s="88" t="s">
        <v>11</v>
      </c>
    </row>
    <row r="87" spans="1:9">
      <c r="A87" s="18" t="s">
        <v>59</v>
      </c>
      <c r="B87" s="33" t="s">
        <v>13</v>
      </c>
      <c r="C87" s="18">
        <v>5</v>
      </c>
      <c r="D87" s="20">
        <v>25</v>
      </c>
      <c r="E87" s="21">
        <v>11.833477920000002</v>
      </c>
      <c r="F87"/>
      <c r="G87" s="22">
        <f>E87*$I$10</f>
        <v>0</v>
      </c>
      <c r="H87" s="105"/>
      <c r="I87" s="23">
        <f>H87*G87</f>
        <v>0</v>
      </c>
    </row>
    <row r="88" spans="1:9">
      <c r="A88" s="18" t="s">
        <v>60</v>
      </c>
      <c r="B88" s="33" t="s">
        <v>15</v>
      </c>
      <c r="C88" s="18">
        <v>5</v>
      </c>
      <c r="D88" s="20">
        <v>25</v>
      </c>
      <c r="E88" s="21">
        <v>13.486033440000003</v>
      </c>
      <c r="F88"/>
      <c r="G88" s="22">
        <f>E88*$I$10</f>
        <v>0</v>
      </c>
      <c r="H88" s="105"/>
      <c r="I88" s="23">
        <f>H88*G88</f>
        <v>0</v>
      </c>
    </row>
    <row r="89" spans="1:9">
      <c r="A89" s="18" t="s">
        <v>61</v>
      </c>
      <c r="B89" s="33" t="s">
        <v>46</v>
      </c>
      <c r="C89" s="18">
        <v>5</v>
      </c>
      <c r="D89" s="20">
        <v>25</v>
      </c>
      <c r="E89" s="21">
        <v>27.267166080000006</v>
      </c>
      <c r="F89"/>
      <c r="G89" s="22">
        <f>E89*$I$10</f>
        <v>0</v>
      </c>
      <c r="H89" s="105"/>
      <c r="I89" s="23">
        <f>H89*G89</f>
        <v>0</v>
      </c>
    </row>
    <row r="90" spans="1:9">
      <c r="A90" s="18" t="s">
        <v>62</v>
      </c>
      <c r="B90" s="33" t="s">
        <v>55</v>
      </c>
      <c r="C90" s="18">
        <v>5</v>
      </c>
      <c r="D90" s="20">
        <v>25</v>
      </c>
      <c r="E90" s="21">
        <v>14.135251680000001</v>
      </c>
      <c r="F90"/>
      <c r="G90" s="22">
        <f>E90*$I$10</f>
        <v>0</v>
      </c>
      <c r="H90" s="105"/>
      <c r="I90" s="23">
        <f>H90*G90</f>
        <v>0</v>
      </c>
    </row>
    <row r="91" spans="1:9">
      <c r="A91" s="70"/>
      <c r="B91" s="69"/>
      <c r="C91" s="70"/>
      <c r="D91" s="70"/>
      <c r="E91" s="71"/>
      <c r="F91"/>
      <c r="G91" s="72"/>
      <c r="H91" s="106"/>
      <c r="I91" s="73"/>
    </row>
    <row r="92" spans="1:9">
      <c r="A92" s="70"/>
      <c r="B92" s="69"/>
      <c r="C92" s="70"/>
      <c r="D92" s="70"/>
      <c r="E92" s="71"/>
      <c r="F92"/>
      <c r="G92" s="72"/>
      <c r="H92" s="106"/>
      <c r="I92" s="73"/>
    </row>
    <row r="93" spans="1:9">
      <c r="A93" s="70"/>
      <c r="B93" s="69"/>
      <c r="C93" s="70"/>
      <c r="D93" s="70"/>
      <c r="E93" s="71"/>
      <c r="F93"/>
      <c r="G93" s="72"/>
      <c r="H93" s="106"/>
      <c r="I93" s="73"/>
    </row>
    <row r="94" spans="1:9">
      <c r="A94" s="13"/>
      <c r="B94" s="3"/>
      <c r="C94" s="2"/>
      <c r="F94" s="4"/>
    </row>
    <row r="95" spans="1:9">
      <c r="A95" s="13"/>
      <c r="B95" s="3"/>
      <c r="C95" s="2"/>
      <c r="F95" s="4"/>
    </row>
    <row r="96" spans="1:9">
      <c r="C96" s="2"/>
      <c r="F96" s="25"/>
    </row>
    <row r="97" spans="1:9" ht="17.600000000000001">
      <c r="A97" s="67" t="s">
        <v>63</v>
      </c>
      <c r="C97" s="2"/>
      <c r="D97" s="10"/>
      <c r="E97" s="66" t="s">
        <v>64</v>
      </c>
      <c r="F97" s="26"/>
    </row>
    <row r="98" spans="1:9" ht="12.9">
      <c r="A98" s="77" t="s">
        <v>117</v>
      </c>
      <c r="B98" s="78"/>
      <c r="C98" s="79" t="s">
        <v>7</v>
      </c>
      <c r="D98" s="79" t="s">
        <v>8</v>
      </c>
      <c r="E98" s="80" t="s">
        <v>3</v>
      </c>
      <c r="F98"/>
      <c r="G98" s="85" t="s">
        <v>4</v>
      </c>
      <c r="H98" s="103" t="s">
        <v>5</v>
      </c>
      <c r="I98" s="86"/>
    </row>
    <row r="99" spans="1:9" ht="12.9">
      <c r="A99" s="81" t="s">
        <v>116</v>
      </c>
      <c r="B99" s="82" t="s">
        <v>6</v>
      </c>
      <c r="C99" s="83" t="s">
        <v>118</v>
      </c>
      <c r="D99" s="83" t="s">
        <v>119</v>
      </c>
      <c r="E99" s="84" t="s">
        <v>107</v>
      </c>
      <c r="F99"/>
      <c r="G99" s="87" t="s">
        <v>9</v>
      </c>
      <c r="H99" s="104" t="s">
        <v>10</v>
      </c>
      <c r="I99" s="88" t="s">
        <v>11</v>
      </c>
    </row>
    <row r="100" spans="1:9">
      <c r="A100" s="18" t="s">
        <v>65</v>
      </c>
      <c r="B100" s="33" t="s">
        <v>66</v>
      </c>
      <c r="C100" s="18">
        <v>5</v>
      </c>
      <c r="D100" s="20">
        <v>25</v>
      </c>
      <c r="E100" s="27">
        <v>11.892497760000003</v>
      </c>
      <c r="F100"/>
      <c r="G100" s="22">
        <f>E100*$I$10</f>
        <v>0</v>
      </c>
      <c r="H100" s="105"/>
      <c r="I100" s="23">
        <f>H100*G100</f>
        <v>0</v>
      </c>
    </row>
    <row r="101" spans="1:9">
      <c r="A101" s="18" t="s">
        <v>67</v>
      </c>
      <c r="B101" s="33" t="s">
        <v>15</v>
      </c>
      <c r="C101" s="18">
        <v>5</v>
      </c>
      <c r="D101" s="20">
        <v>25</v>
      </c>
      <c r="E101" s="27">
        <v>15.197608800000001</v>
      </c>
      <c r="F101"/>
      <c r="G101" s="22">
        <f>E101*$I$10</f>
        <v>0</v>
      </c>
      <c r="H101" s="105"/>
      <c r="I101" s="23">
        <f>H101*G101</f>
        <v>0</v>
      </c>
    </row>
    <row r="102" spans="1:9">
      <c r="A102" s="18" t="s">
        <v>68</v>
      </c>
      <c r="B102" s="33" t="s">
        <v>46</v>
      </c>
      <c r="C102" s="18">
        <v>5</v>
      </c>
      <c r="D102" s="20">
        <v>25</v>
      </c>
      <c r="E102" s="27">
        <v>34.821705600000008</v>
      </c>
      <c r="F102"/>
      <c r="G102" s="22">
        <f>E102*$I$10</f>
        <v>0</v>
      </c>
      <c r="H102" s="105"/>
      <c r="I102" s="23">
        <f>H102*G102</f>
        <v>0</v>
      </c>
    </row>
    <row r="103" spans="1:9">
      <c r="A103" s="70"/>
      <c r="B103" s="69"/>
      <c r="C103" s="70"/>
      <c r="D103" s="70"/>
      <c r="E103" s="90"/>
      <c r="F103"/>
      <c r="G103" s="72"/>
      <c r="H103" s="106"/>
      <c r="I103" s="73"/>
    </row>
    <row r="104" spans="1:9">
      <c r="A104" s="70"/>
      <c r="B104" s="69"/>
      <c r="C104" s="70"/>
      <c r="D104" s="70"/>
      <c r="E104" s="90"/>
      <c r="F104"/>
      <c r="G104" s="72"/>
      <c r="H104" s="106"/>
      <c r="I104" s="73"/>
    </row>
    <row r="105" spans="1:9">
      <c r="A105" s="70"/>
      <c r="B105" s="69"/>
      <c r="C105" s="70"/>
      <c r="D105" s="70"/>
      <c r="E105" s="90"/>
      <c r="F105"/>
      <c r="G105" s="72"/>
      <c r="H105" s="106"/>
      <c r="I105" s="73"/>
    </row>
    <row r="106" spans="1:9">
      <c r="A106" s="70"/>
      <c r="B106" s="69"/>
      <c r="C106" s="70"/>
      <c r="D106" s="70"/>
      <c r="E106" s="90"/>
      <c r="F106"/>
      <c r="G106" s="72"/>
      <c r="H106" s="106"/>
      <c r="I106" s="73"/>
    </row>
    <row r="107" spans="1:9">
      <c r="C107" s="2"/>
      <c r="F107" s="25"/>
    </row>
    <row r="108" spans="1:9" ht="17.600000000000001">
      <c r="A108" s="67" t="s">
        <v>0</v>
      </c>
      <c r="C108" s="2"/>
      <c r="D108" s="10"/>
      <c r="E108" s="50" t="s">
        <v>69</v>
      </c>
      <c r="F108" s="26"/>
    </row>
    <row r="109" spans="1:9" ht="12.9">
      <c r="A109" s="77" t="s">
        <v>117</v>
      </c>
      <c r="B109" s="78"/>
      <c r="C109" s="79" t="s">
        <v>7</v>
      </c>
      <c r="D109" s="79" t="s">
        <v>8</v>
      </c>
      <c r="E109" s="80" t="s">
        <v>3</v>
      </c>
      <c r="F109"/>
      <c r="G109" s="85" t="s">
        <v>4</v>
      </c>
      <c r="H109" s="103" t="s">
        <v>5</v>
      </c>
      <c r="I109" s="86"/>
    </row>
    <row r="110" spans="1:9" ht="12.9">
      <c r="A110" s="81" t="s">
        <v>116</v>
      </c>
      <c r="B110" s="82" t="s">
        <v>6</v>
      </c>
      <c r="C110" s="83" t="s">
        <v>118</v>
      </c>
      <c r="D110" s="83" t="s">
        <v>119</v>
      </c>
      <c r="E110" s="84" t="s">
        <v>107</v>
      </c>
      <c r="F110"/>
      <c r="G110" s="87" t="s">
        <v>9</v>
      </c>
      <c r="H110" s="104" t="s">
        <v>10</v>
      </c>
      <c r="I110" s="88" t="s">
        <v>11</v>
      </c>
    </row>
    <row r="111" spans="1:9">
      <c r="A111" s="18" t="s">
        <v>70</v>
      </c>
      <c r="B111" s="19" t="s">
        <v>66</v>
      </c>
      <c r="C111" s="18">
        <v>5</v>
      </c>
      <c r="D111" s="20">
        <v>25</v>
      </c>
      <c r="E111" s="27">
        <v>14.592655440000003</v>
      </c>
      <c r="F111"/>
      <c r="G111" s="22">
        <f>E111*$I$10</f>
        <v>0</v>
      </c>
      <c r="H111" s="105"/>
      <c r="I111" s="23">
        <f>H111*G111</f>
        <v>0</v>
      </c>
    </row>
    <row r="112" spans="1:9">
      <c r="A112" s="70"/>
      <c r="B112" s="91"/>
      <c r="C112" s="70"/>
      <c r="D112" s="70"/>
      <c r="E112" s="90"/>
      <c r="F112"/>
      <c r="G112" s="72"/>
      <c r="H112" s="106"/>
      <c r="I112" s="73"/>
    </row>
    <row r="113" spans="1:10">
      <c r="A113" s="70"/>
      <c r="B113" s="91"/>
      <c r="C113" s="70"/>
      <c r="D113" s="70"/>
      <c r="E113" s="90"/>
      <c r="F113"/>
      <c r="G113" s="72"/>
      <c r="H113" s="106"/>
      <c r="I113" s="73"/>
    </row>
    <row r="114" spans="1:10">
      <c r="A114" s="70"/>
      <c r="B114" s="91"/>
      <c r="C114" s="70"/>
      <c r="D114" s="70"/>
      <c r="E114" s="90"/>
      <c r="F114"/>
      <c r="G114" s="72"/>
      <c r="H114" s="106"/>
      <c r="I114" s="73"/>
    </row>
    <row r="115" spans="1:10">
      <c r="A115" s="70"/>
      <c r="B115" s="91"/>
      <c r="C115" s="70"/>
      <c r="D115" s="70"/>
      <c r="E115" s="90"/>
      <c r="F115"/>
      <c r="G115" s="72"/>
      <c r="H115" s="106"/>
      <c r="I115" s="73"/>
    </row>
    <row r="116" spans="1:10">
      <c r="C116" s="2"/>
      <c r="F116" s="25"/>
    </row>
    <row r="117" spans="1:10" ht="17.600000000000001">
      <c r="A117" s="67" t="s">
        <v>0</v>
      </c>
      <c r="C117" s="2"/>
      <c r="D117" s="10"/>
      <c r="E117" s="50" t="s">
        <v>71</v>
      </c>
      <c r="F117" s="26"/>
    </row>
    <row r="118" spans="1:10" ht="12.9">
      <c r="A118" s="77" t="s">
        <v>117</v>
      </c>
      <c r="B118" s="78"/>
      <c r="C118" s="79" t="s">
        <v>7</v>
      </c>
      <c r="D118" s="79" t="s">
        <v>8</v>
      </c>
      <c r="E118" s="80" t="s">
        <v>3</v>
      </c>
      <c r="F118"/>
      <c r="G118" s="85" t="s">
        <v>4</v>
      </c>
      <c r="H118" s="103" t="s">
        <v>5</v>
      </c>
      <c r="I118" s="86"/>
    </row>
    <row r="119" spans="1:10" ht="12.9">
      <c r="A119" s="81" t="s">
        <v>116</v>
      </c>
      <c r="B119" s="82" t="s">
        <v>6</v>
      </c>
      <c r="C119" s="83" t="s">
        <v>118</v>
      </c>
      <c r="D119" s="83" t="s">
        <v>119</v>
      </c>
      <c r="E119" s="84" t="s">
        <v>107</v>
      </c>
      <c r="F119"/>
      <c r="G119" s="87" t="s">
        <v>9</v>
      </c>
      <c r="H119" s="104" t="s">
        <v>10</v>
      </c>
      <c r="I119" s="88" t="s">
        <v>11</v>
      </c>
    </row>
    <row r="120" spans="1:10">
      <c r="A120" s="18" t="s">
        <v>72</v>
      </c>
      <c r="B120" s="19" t="s">
        <v>66</v>
      </c>
      <c r="C120" s="18">
        <v>5</v>
      </c>
      <c r="D120" s="20">
        <v>25</v>
      </c>
      <c r="E120" s="27">
        <v>14.813979840000002</v>
      </c>
      <c r="F120"/>
      <c r="G120" s="22">
        <f>E120*$I$10</f>
        <v>0</v>
      </c>
      <c r="H120" s="105"/>
      <c r="I120" s="23">
        <f>H120*G120</f>
        <v>0</v>
      </c>
    </row>
    <row r="121" spans="1:10">
      <c r="A121" s="70"/>
      <c r="B121" s="91"/>
      <c r="C121" s="70"/>
      <c r="D121" s="70"/>
      <c r="E121" s="90"/>
      <c r="F121"/>
      <c r="G121" s="72"/>
      <c r="H121" s="106"/>
      <c r="I121" s="73"/>
    </row>
    <row r="122" spans="1:10">
      <c r="A122" s="70"/>
      <c r="B122" s="91"/>
      <c r="C122" s="70"/>
      <c r="D122" s="70"/>
      <c r="E122" s="90"/>
      <c r="F122"/>
      <c r="G122" s="72"/>
      <c r="H122" s="106"/>
      <c r="I122" s="73"/>
    </row>
    <row r="123" spans="1:10">
      <c r="A123" s="70"/>
      <c r="B123" s="91"/>
      <c r="C123" s="70"/>
      <c r="D123" s="70"/>
      <c r="E123" s="90"/>
      <c r="F123"/>
      <c r="G123" s="72"/>
      <c r="H123" s="106"/>
      <c r="I123" s="73"/>
    </row>
    <row r="124" spans="1:10">
      <c r="A124" s="70"/>
      <c r="B124" s="91"/>
      <c r="C124" s="70"/>
      <c r="D124" s="70"/>
      <c r="E124" s="90"/>
      <c r="F124"/>
      <c r="G124" s="72"/>
      <c r="H124" s="106"/>
      <c r="I124" s="73"/>
    </row>
    <row r="125" spans="1:10">
      <c r="C125" s="2"/>
      <c r="F125" s="28"/>
      <c r="G125" s="36"/>
      <c r="H125" s="107"/>
      <c r="J125" s="35"/>
    </row>
    <row r="126" spans="1:10" ht="18.899999999999999">
      <c r="A126" s="14" t="s">
        <v>75</v>
      </c>
      <c r="C126" s="2"/>
      <c r="D126" s="10"/>
      <c r="E126" s="50" t="s">
        <v>76</v>
      </c>
      <c r="F126" s="29"/>
      <c r="G126" s="37"/>
      <c r="H126" s="107"/>
      <c r="J126" s="35"/>
    </row>
    <row r="127" spans="1:10" ht="12.9">
      <c r="A127" s="77" t="s">
        <v>117</v>
      </c>
      <c r="B127" s="78"/>
      <c r="C127" s="79" t="s">
        <v>7</v>
      </c>
      <c r="D127" s="79" t="s">
        <v>8</v>
      </c>
      <c r="E127" s="80" t="s">
        <v>3</v>
      </c>
      <c r="F127"/>
      <c r="G127" s="85" t="s">
        <v>4</v>
      </c>
      <c r="H127" s="103" t="s">
        <v>5</v>
      </c>
      <c r="I127" s="86"/>
    </row>
    <row r="128" spans="1:10" ht="12.9">
      <c r="A128" s="81" t="s">
        <v>116</v>
      </c>
      <c r="B128" s="82" t="s">
        <v>6</v>
      </c>
      <c r="C128" s="83" t="s">
        <v>118</v>
      </c>
      <c r="D128" s="83" t="s">
        <v>119</v>
      </c>
      <c r="E128" s="84" t="s">
        <v>107</v>
      </c>
      <c r="F128"/>
      <c r="G128" s="87" t="s">
        <v>9</v>
      </c>
      <c r="H128" s="104" t="s">
        <v>10</v>
      </c>
      <c r="I128" s="88" t="s">
        <v>11</v>
      </c>
    </row>
    <row r="129" spans="1:10">
      <c r="A129" s="113" t="s">
        <v>102</v>
      </c>
      <c r="B129" s="33" t="s">
        <v>50</v>
      </c>
      <c r="C129" s="18">
        <v>5</v>
      </c>
      <c r="D129" s="20">
        <v>25</v>
      </c>
      <c r="E129" s="30">
        <v>27.060596640000007</v>
      </c>
      <c r="F129" s="38"/>
      <c r="G129" s="22">
        <f>E129*$I$10</f>
        <v>0</v>
      </c>
      <c r="H129" s="105"/>
      <c r="I129" s="23">
        <f>H129*G129</f>
        <v>0</v>
      </c>
    </row>
    <row r="130" spans="1:10">
      <c r="A130" s="68"/>
      <c r="B130" s="69"/>
      <c r="C130" s="70"/>
      <c r="D130" s="70"/>
      <c r="E130" s="92"/>
      <c r="F130" s="38"/>
      <c r="G130" s="72"/>
      <c r="H130" s="106"/>
      <c r="I130" s="73"/>
    </row>
    <row r="131" spans="1:10">
      <c r="A131" s="68"/>
      <c r="B131" s="69"/>
      <c r="C131" s="70"/>
      <c r="D131" s="70"/>
      <c r="E131" s="92"/>
      <c r="F131" s="38"/>
      <c r="G131" s="72"/>
      <c r="H131" s="106"/>
      <c r="I131" s="73"/>
    </row>
    <row r="132" spans="1:10">
      <c r="A132" s="68"/>
      <c r="B132" s="69"/>
      <c r="C132" s="70"/>
      <c r="D132" s="70"/>
      <c r="E132" s="92"/>
      <c r="F132" s="38"/>
      <c r="G132" s="72"/>
      <c r="H132" s="106"/>
      <c r="I132" s="73"/>
    </row>
    <row r="133" spans="1:10">
      <c r="A133" s="68"/>
      <c r="B133" s="69"/>
      <c r="C133" s="70"/>
      <c r="D133" s="70"/>
      <c r="E133" s="92"/>
      <c r="F133" s="38"/>
      <c r="G133" s="72"/>
      <c r="H133" s="106"/>
      <c r="I133" s="73"/>
    </row>
    <row r="134" spans="1:10">
      <c r="A134" s="68"/>
      <c r="B134" s="69"/>
      <c r="C134" s="70"/>
      <c r="D134" s="70"/>
      <c r="E134" s="92"/>
      <c r="F134" s="38"/>
      <c r="G134" s="72"/>
      <c r="H134" s="106"/>
      <c r="I134" s="73"/>
    </row>
    <row r="135" spans="1:10" ht="17.600000000000001">
      <c r="A135" s="14" t="s">
        <v>78</v>
      </c>
      <c r="C135" s="2"/>
      <c r="F135" s="25"/>
      <c r="G135" s="42"/>
      <c r="H135" s="107"/>
      <c r="J135" s="35"/>
    </row>
    <row r="136" spans="1:10" ht="12.9">
      <c r="A136" s="77" t="s">
        <v>117</v>
      </c>
      <c r="B136" s="78"/>
      <c r="C136" s="79" t="s">
        <v>7</v>
      </c>
      <c r="D136" s="79" t="s">
        <v>8</v>
      </c>
      <c r="E136" s="80" t="s">
        <v>3</v>
      </c>
      <c r="F136"/>
      <c r="G136" s="85" t="s">
        <v>4</v>
      </c>
      <c r="H136" s="103" t="s">
        <v>5</v>
      </c>
      <c r="I136" s="86"/>
    </row>
    <row r="137" spans="1:10" ht="12.9">
      <c r="A137" s="81" t="s">
        <v>116</v>
      </c>
      <c r="B137" s="82" t="s">
        <v>6</v>
      </c>
      <c r="C137" s="83" t="s">
        <v>118</v>
      </c>
      <c r="D137" s="83" t="s">
        <v>119</v>
      </c>
      <c r="E137" s="84" t="s">
        <v>107</v>
      </c>
      <c r="F137"/>
      <c r="G137" s="87" t="s">
        <v>9</v>
      </c>
      <c r="H137" s="104" t="s">
        <v>10</v>
      </c>
      <c r="I137" s="88" t="s">
        <v>11</v>
      </c>
    </row>
    <row r="138" spans="1:10">
      <c r="A138" s="18">
        <v>2306708989802</v>
      </c>
      <c r="B138" s="19" t="s">
        <v>66</v>
      </c>
      <c r="C138" s="18">
        <v>5</v>
      </c>
      <c r="D138" s="20">
        <v>25</v>
      </c>
      <c r="E138" s="30">
        <v>3.6910319749934417</v>
      </c>
      <c r="F138"/>
      <c r="G138" s="22">
        <f>E138*$I$10</f>
        <v>0</v>
      </c>
      <c r="H138" s="105"/>
      <c r="I138" s="23">
        <f t="shared" ref="I138:I140" si="5">H138*G138</f>
        <v>0</v>
      </c>
    </row>
    <row r="139" spans="1:10">
      <c r="A139" s="18">
        <v>2306712989802</v>
      </c>
      <c r="B139" s="19" t="s">
        <v>73</v>
      </c>
      <c r="C139" s="18">
        <v>5</v>
      </c>
      <c r="D139" s="20">
        <v>25</v>
      </c>
      <c r="E139" s="30">
        <v>3.6910319749934417</v>
      </c>
      <c r="F139"/>
      <c r="G139" s="22">
        <f>E139*$I$10</f>
        <v>0</v>
      </c>
      <c r="H139" s="105"/>
      <c r="I139" s="23">
        <f t="shared" si="5"/>
        <v>0</v>
      </c>
    </row>
    <row r="140" spans="1:10">
      <c r="A140" s="18">
        <v>2306716989802</v>
      </c>
      <c r="B140" s="19" t="s">
        <v>77</v>
      </c>
      <c r="C140" s="18">
        <v>5</v>
      </c>
      <c r="D140" s="20">
        <v>25</v>
      </c>
      <c r="E140" s="30">
        <v>4.0833155665386389</v>
      </c>
      <c r="F140"/>
      <c r="G140" s="22">
        <f>E140*$I$10</f>
        <v>0</v>
      </c>
      <c r="H140" s="105"/>
      <c r="I140" s="23">
        <f t="shared" si="5"/>
        <v>0</v>
      </c>
    </row>
    <row r="141" spans="1:10">
      <c r="A141" s="13"/>
      <c r="B141" s="3"/>
      <c r="C141" s="2"/>
      <c r="F141" s="28"/>
      <c r="H141" s="108"/>
      <c r="I141" s="60"/>
      <c r="J141" s="61"/>
    </row>
    <row r="142" spans="1:10" ht="15.45">
      <c r="B142" s="7"/>
      <c r="C142" s="6"/>
      <c r="D142" s="7"/>
      <c r="E142" s="7"/>
      <c r="F142" s="39"/>
      <c r="G142" s="40"/>
      <c r="H142" s="107"/>
      <c r="J142" s="35"/>
    </row>
    <row r="143" spans="1:10" ht="25.3">
      <c r="B143" s="7"/>
      <c r="C143" s="93" t="s">
        <v>115</v>
      </c>
      <c r="D143" s="7"/>
      <c r="E143" s="7"/>
      <c r="F143" s="39"/>
      <c r="G143" s="40"/>
      <c r="H143" s="107"/>
      <c r="J143" s="35"/>
    </row>
    <row r="144" spans="1:10" ht="25.3">
      <c r="B144" s="7"/>
      <c r="C144" s="93"/>
      <c r="D144" s="7"/>
      <c r="E144" s="7"/>
      <c r="F144" s="39"/>
      <c r="G144" s="40"/>
      <c r="H144" s="107"/>
      <c r="J144" s="35"/>
    </row>
    <row r="145" spans="1:10" ht="9.75" customHeight="1">
      <c r="A145" s="62"/>
      <c r="B145" s="7"/>
      <c r="C145" s="6"/>
      <c r="D145" s="7"/>
      <c r="E145" s="7"/>
      <c r="F145" s="39"/>
      <c r="G145" s="40"/>
      <c r="H145" s="107"/>
      <c r="J145" s="35"/>
    </row>
    <row r="146" spans="1:10">
      <c r="C146" s="2"/>
      <c r="F146" s="4"/>
    </row>
    <row r="147" spans="1:10" ht="17.600000000000001">
      <c r="A147" s="67" t="s">
        <v>42</v>
      </c>
      <c r="C147" s="2"/>
      <c r="D147" s="10"/>
      <c r="E147" s="50" t="s">
        <v>2</v>
      </c>
      <c r="F147" s="16"/>
    </row>
    <row r="148" spans="1:10" ht="12.9">
      <c r="A148" s="77" t="s">
        <v>117</v>
      </c>
      <c r="B148" s="78"/>
      <c r="C148" s="79" t="s">
        <v>7</v>
      </c>
      <c r="D148" s="79" t="s">
        <v>8</v>
      </c>
      <c r="E148" s="80" t="s">
        <v>3</v>
      </c>
      <c r="F148"/>
      <c r="G148" s="85" t="s">
        <v>4</v>
      </c>
      <c r="H148" s="103" t="s">
        <v>5</v>
      </c>
      <c r="I148" s="86"/>
    </row>
    <row r="149" spans="1:10" ht="12.9">
      <c r="A149" s="81" t="s">
        <v>116</v>
      </c>
      <c r="B149" s="82" t="s">
        <v>6</v>
      </c>
      <c r="C149" s="83" t="s">
        <v>118</v>
      </c>
      <c r="D149" s="83" t="s">
        <v>119</v>
      </c>
      <c r="E149" s="84" t="s">
        <v>107</v>
      </c>
      <c r="F149"/>
      <c r="G149" s="87" t="s">
        <v>9</v>
      </c>
      <c r="H149" s="104" t="s">
        <v>10</v>
      </c>
      <c r="I149" s="88" t="s">
        <v>11</v>
      </c>
    </row>
    <row r="150" spans="1:10">
      <c r="A150" s="18" t="s">
        <v>43</v>
      </c>
      <c r="B150" s="19" t="s">
        <v>13</v>
      </c>
      <c r="C150" s="18">
        <v>5</v>
      </c>
      <c r="D150" s="20">
        <v>50</v>
      </c>
      <c r="E150" s="21">
        <v>37.1087244</v>
      </c>
      <c r="F150"/>
      <c r="G150" s="22">
        <f>E150*$I$12</f>
        <v>0</v>
      </c>
      <c r="H150" s="105"/>
      <c r="I150" s="23">
        <f>H150*G150</f>
        <v>0</v>
      </c>
    </row>
    <row r="151" spans="1:10">
      <c r="A151" s="18" t="s">
        <v>44</v>
      </c>
      <c r="B151" s="19" t="s">
        <v>15</v>
      </c>
      <c r="C151" s="18">
        <v>5</v>
      </c>
      <c r="D151" s="20">
        <v>28</v>
      </c>
      <c r="E151" s="21">
        <v>58.828025519999997</v>
      </c>
      <c r="F151"/>
      <c r="G151" s="22">
        <f>E151*$I$12</f>
        <v>0</v>
      </c>
      <c r="H151" s="105"/>
      <c r="I151" s="23">
        <f>H151*G151</f>
        <v>0</v>
      </c>
    </row>
    <row r="152" spans="1:10">
      <c r="A152" s="18" t="s">
        <v>45</v>
      </c>
      <c r="B152" s="19" t="s">
        <v>46</v>
      </c>
      <c r="C152" s="18">
        <v>5</v>
      </c>
      <c r="D152" s="20">
        <v>20</v>
      </c>
      <c r="E152" s="21">
        <v>81.831008160000025</v>
      </c>
      <c r="F152"/>
      <c r="G152" s="22">
        <f>E152*$I$12</f>
        <v>0</v>
      </c>
      <c r="H152" s="105"/>
      <c r="I152" s="23">
        <f>H152*G152</f>
        <v>0</v>
      </c>
    </row>
    <row r="153" spans="1:10">
      <c r="A153" s="70"/>
      <c r="B153" s="91"/>
      <c r="C153" s="70"/>
      <c r="D153" s="70"/>
      <c r="E153" s="71"/>
      <c r="F153"/>
      <c r="G153" s="72"/>
      <c r="H153" s="106"/>
      <c r="I153" s="73"/>
    </row>
    <row r="154" spans="1:10">
      <c r="A154" s="70"/>
      <c r="B154" s="91"/>
      <c r="C154" s="70"/>
      <c r="D154" s="70"/>
      <c r="E154" s="71"/>
      <c r="F154"/>
      <c r="G154" s="72"/>
      <c r="H154" s="106"/>
      <c r="I154" s="73"/>
    </row>
    <row r="155" spans="1:10">
      <c r="A155" s="70"/>
      <c r="B155" s="91"/>
      <c r="C155" s="70"/>
      <c r="D155" s="70"/>
      <c r="E155" s="71"/>
      <c r="F155"/>
      <c r="G155" s="72"/>
      <c r="H155" s="106"/>
      <c r="I155" s="73"/>
    </row>
    <row r="156" spans="1:10">
      <c r="A156" s="70"/>
      <c r="B156" s="91"/>
      <c r="C156" s="70"/>
      <c r="D156" s="70"/>
      <c r="E156" s="71"/>
      <c r="F156"/>
      <c r="G156" s="72"/>
      <c r="H156" s="106"/>
      <c r="I156" s="73"/>
    </row>
    <row r="157" spans="1:10">
      <c r="A157" s="70"/>
      <c r="B157" s="91"/>
      <c r="C157" s="70"/>
      <c r="D157" s="70"/>
      <c r="E157" s="71"/>
      <c r="F157"/>
      <c r="G157" s="72"/>
      <c r="H157" s="106"/>
      <c r="I157" s="73"/>
    </row>
    <row r="158" spans="1:10" ht="19.3">
      <c r="A158" s="63" t="s">
        <v>82</v>
      </c>
      <c r="C158" s="2"/>
      <c r="D158" s="10"/>
      <c r="E158" s="7"/>
      <c r="F158" s="43"/>
      <c r="G158" s="37"/>
      <c r="H158" s="107"/>
      <c r="J158" s="35"/>
    </row>
    <row r="159" spans="1:10" ht="12.9">
      <c r="A159" s="77" t="s">
        <v>117</v>
      </c>
      <c r="B159" s="78"/>
      <c r="C159" s="79" t="s">
        <v>7</v>
      </c>
      <c r="D159" s="79" t="s">
        <v>8</v>
      </c>
      <c r="E159" s="80" t="s">
        <v>3</v>
      </c>
      <c r="F159"/>
      <c r="G159" s="85" t="s">
        <v>4</v>
      </c>
      <c r="H159" s="103" t="s">
        <v>5</v>
      </c>
      <c r="I159" s="86"/>
    </row>
    <row r="160" spans="1:10" ht="12.9">
      <c r="A160" s="81" t="s">
        <v>116</v>
      </c>
      <c r="B160" s="82" t="s">
        <v>6</v>
      </c>
      <c r="C160" s="83" t="s">
        <v>118</v>
      </c>
      <c r="D160" s="83" t="s">
        <v>119</v>
      </c>
      <c r="E160" s="84" t="s">
        <v>107</v>
      </c>
      <c r="F160"/>
      <c r="G160" s="87" t="s">
        <v>9</v>
      </c>
      <c r="H160" s="104" t="s">
        <v>10</v>
      </c>
      <c r="I160" s="88" t="s">
        <v>11</v>
      </c>
    </row>
    <row r="161" spans="1:10">
      <c r="A161" s="18" t="s">
        <v>105</v>
      </c>
      <c r="B161" s="44" t="s">
        <v>79</v>
      </c>
      <c r="C161" s="18">
        <v>12</v>
      </c>
      <c r="D161" s="20">
        <v>144</v>
      </c>
      <c r="E161" s="30">
        <v>33.405229440000006</v>
      </c>
      <c r="F161"/>
      <c r="G161" s="22">
        <f>E161*$I$12</f>
        <v>0</v>
      </c>
      <c r="H161" s="109"/>
      <c r="I161" s="31">
        <f>H161*G161</f>
        <v>0</v>
      </c>
    </row>
    <row r="162" spans="1:10">
      <c r="A162" s="18" t="s">
        <v>106</v>
      </c>
      <c r="B162" s="44" t="s">
        <v>80</v>
      </c>
      <c r="C162" s="18">
        <v>12</v>
      </c>
      <c r="D162" s="20">
        <v>108</v>
      </c>
      <c r="E162" s="30">
        <v>40.369570560000007</v>
      </c>
      <c r="F162"/>
      <c r="G162" s="22">
        <f>E162*$I$12</f>
        <v>0</v>
      </c>
      <c r="H162" s="109"/>
      <c r="I162" s="31">
        <f t="shared" ref="I162:I163" si="6">H162*G162</f>
        <v>0</v>
      </c>
    </row>
    <row r="163" spans="1:10">
      <c r="A163" s="18" t="s">
        <v>106</v>
      </c>
      <c r="B163" s="44" t="s">
        <v>81</v>
      </c>
      <c r="C163" s="18">
        <v>12</v>
      </c>
      <c r="D163" s="20">
        <v>72</v>
      </c>
      <c r="E163" s="30">
        <v>69.982775280000013</v>
      </c>
      <c r="F163"/>
      <c r="G163" s="22">
        <f>E163*$I$12</f>
        <v>0</v>
      </c>
      <c r="H163" s="109"/>
      <c r="I163" s="31">
        <f t="shared" si="6"/>
        <v>0</v>
      </c>
    </row>
    <row r="164" spans="1:10">
      <c r="A164" s="70"/>
      <c r="B164" s="94"/>
      <c r="C164" s="70"/>
      <c r="D164" s="70"/>
      <c r="E164" s="92"/>
      <c r="F164"/>
      <c r="G164" s="72"/>
      <c r="H164" s="110"/>
      <c r="I164" s="95"/>
    </row>
    <row r="165" spans="1:10">
      <c r="A165" s="70"/>
      <c r="B165" s="94"/>
      <c r="C165" s="70"/>
      <c r="D165" s="70"/>
      <c r="E165" s="92"/>
      <c r="F165"/>
      <c r="G165" s="72"/>
      <c r="H165" s="110"/>
      <c r="I165" s="95"/>
    </row>
    <row r="166" spans="1:10">
      <c r="A166" s="70"/>
      <c r="B166" s="94"/>
      <c r="C166" s="70"/>
      <c r="D166" s="70"/>
      <c r="E166" s="92"/>
      <c r="F166"/>
      <c r="G166" s="72"/>
      <c r="H166" s="110"/>
      <c r="I166" s="95"/>
    </row>
    <row r="167" spans="1:10">
      <c r="A167" s="70"/>
      <c r="B167" s="94"/>
      <c r="C167" s="70"/>
      <c r="D167" s="70"/>
      <c r="E167" s="92"/>
      <c r="F167"/>
      <c r="G167" s="72"/>
      <c r="H167" s="110"/>
      <c r="I167" s="95"/>
    </row>
    <row r="168" spans="1:10">
      <c r="A168" s="70"/>
      <c r="B168" s="94"/>
      <c r="C168" s="70"/>
      <c r="D168" s="70"/>
      <c r="E168" s="92"/>
      <c r="F168"/>
      <c r="G168" s="72"/>
      <c r="H168" s="110"/>
      <c r="I168" s="95"/>
    </row>
    <row r="169" spans="1:10">
      <c r="A169" s="70"/>
      <c r="B169" s="94"/>
      <c r="C169" s="70"/>
      <c r="D169" s="70"/>
      <c r="E169" s="92"/>
      <c r="F169"/>
      <c r="G169" s="72"/>
      <c r="H169" s="110"/>
      <c r="I169" s="95"/>
    </row>
    <row r="170" spans="1:10">
      <c r="A170" s="70"/>
      <c r="B170" s="94"/>
      <c r="C170" s="70"/>
      <c r="D170" s="70"/>
      <c r="E170" s="92"/>
      <c r="F170"/>
      <c r="G170" s="72"/>
      <c r="H170" s="110"/>
      <c r="I170" s="95"/>
    </row>
    <row r="171" spans="1:10" ht="18.899999999999999">
      <c r="A171" s="14" t="s">
        <v>83</v>
      </c>
      <c r="C171" s="2"/>
      <c r="D171" s="10"/>
      <c r="E171" s="7"/>
      <c r="F171" s="43"/>
      <c r="G171" s="37"/>
      <c r="H171" s="107"/>
      <c r="J171" s="35"/>
    </row>
    <row r="172" spans="1:10" ht="12.9">
      <c r="A172" s="77" t="s">
        <v>117</v>
      </c>
      <c r="B172" s="78"/>
      <c r="C172" s="79" t="s">
        <v>7</v>
      </c>
      <c r="D172" s="79" t="s">
        <v>8</v>
      </c>
      <c r="E172" s="80" t="s">
        <v>3</v>
      </c>
      <c r="F172"/>
      <c r="G172" s="85" t="s">
        <v>4</v>
      </c>
      <c r="H172" s="103" t="s">
        <v>5</v>
      </c>
      <c r="I172" s="86"/>
    </row>
    <row r="173" spans="1:10" ht="12.9">
      <c r="A173" s="81" t="s">
        <v>116</v>
      </c>
      <c r="B173" s="82" t="s">
        <v>6</v>
      </c>
      <c r="C173" s="83" t="s">
        <v>118</v>
      </c>
      <c r="D173" s="83" t="s">
        <v>119</v>
      </c>
      <c r="E173" s="84" t="s">
        <v>107</v>
      </c>
      <c r="F173"/>
      <c r="G173" s="87" t="s">
        <v>9</v>
      </c>
      <c r="H173" s="104" t="s">
        <v>10</v>
      </c>
      <c r="I173" s="88" t="s">
        <v>11</v>
      </c>
    </row>
    <row r="174" spans="1:10">
      <c r="A174" s="18" t="s">
        <v>103</v>
      </c>
      <c r="B174" s="44" t="s">
        <v>84</v>
      </c>
      <c r="C174" s="18">
        <v>5</v>
      </c>
      <c r="D174" s="20">
        <v>50</v>
      </c>
      <c r="E174" s="30">
        <v>24.788332800000006</v>
      </c>
      <c r="F174"/>
      <c r="G174" s="22">
        <f>E174*$I$12</f>
        <v>0</v>
      </c>
      <c r="H174" s="109"/>
      <c r="I174" s="31">
        <f t="shared" ref="I174:I177" si="7">H174*G174</f>
        <v>0</v>
      </c>
    </row>
    <row r="175" spans="1:10">
      <c r="A175" s="18" t="s">
        <v>95</v>
      </c>
      <c r="B175" s="44" t="s">
        <v>85</v>
      </c>
      <c r="C175" s="18">
        <v>5</v>
      </c>
      <c r="D175" s="20">
        <v>50</v>
      </c>
      <c r="E175" s="30">
        <v>25.142451840000003</v>
      </c>
      <c r="F175"/>
      <c r="G175" s="22">
        <f>E175*$I$12</f>
        <v>0</v>
      </c>
      <c r="H175" s="109"/>
      <c r="I175" s="31">
        <f t="shared" si="7"/>
        <v>0</v>
      </c>
    </row>
    <row r="176" spans="1:10">
      <c r="A176" s="18" t="s">
        <v>104</v>
      </c>
      <c r="B176" s="44" t="s">
        <v>86</v>
      </c>
      <c r="C176" s="18">
        <v>5</v>
      </c>
      <c r="D176" s="20">
        <v>50</v>
      </c>
      <c r="E176" s="30">
        <v>25.6736304</v>
      </c>
      <c r="F176"/>
      <c r="G176" s="22">
        <f>E176*$I$12</f>
        <v>0</v>
      </c>
      <c r="H176" s="109"/>
      <c r="I176" s="31">
        <f t="shared" si="7"/>
        <v>0</v>
      </c>
    </row>
    <row r="177" spans="1:10">
      <c r="A177" s="32" t="s">
        <v>97</v>
      </c>
      <c r="B177" s="44" t="s">
        <v>87</v>
      </c>
      <c r="C177" s="18">
        <v>5</v>
      </c>
      <c r="D177" s="20">
        <v>50</v>
      </c>
      <c r="E177" s="30">
        <v>26.278583760000004</v>
      </c>
      <c r="F177"/>
      <c r="G177" s="22">
        <f>E177*$I$12</f>
        <v>0</v>
      </c>
      <c r="H177" s="109"/>
      <c r="I177" s="31">
        <f t="shared" si="7"/>
        <v>0</v>
      </c>
    </row>
    <row r="178" spans="1:10">
      <c r="A178" s="68"/>
      <c r="B178" s="94"/>
      <c r="C178" s="70"/>
      <c r="D178" s="70"/>
      <c r="E178" s="92"/>
      <c r="F178"/>
      <c r="G178" s="72"/>
      <c r="H178" s="110"/>
      <c r="I178" s="95"/>
    </row>
    <row r="179" spans="1:10">
      <c r="A179" s="68"/>
      <c r="B179" s="94"/>
      <c r="C179" s="70"/>
      <c r="D179" s="70"/>
      <c r="E179" s="92"/>
      <c r="F179"/>
      <c r="G179" s="72"/>
      <c r="H179" s="110"/>
      <c r="I179" s="95"/>
    </row>
    <row r="180" spans="1:10">
      <c r="A180" s="68"/>
      <c r="B180" s="94"/>
      <c r="C180" s="70"/>
      <c r="D180" s="70"/>
      <c r="E180" s="92"/>
      <c r="F180"/>
      <c r="G180" s="72"/>
      <c r="H180" s="110"/>
      <c r="I180" s="95"/>
    </row>
    <row r="181" spans="1:10">
      <c r="A181" s="68"/>
      <c r="B181" s="94"/>
      <c r="C181" s="70"/>
      <c r="D181" s="70"/>
      <c r="E181" s="92"/>
      <c r="F181"/>
      <c r="G181" s="72"/>
      <c r="H181" s="110"/>
      <c r="I181" s="95"/>
    </row>
    <row r="182" spans="1:10">
      <c r="A182" s="68"/>
      <c r="B182" s="94"/>
      <c r="C182" s="70"/>
      <c r="D182" s="70"/>
      <c r="E182" s="92"/>
      <c r="F182"/>
      <c r="G182" s="72"/>
      <c r="H182" s="110"/>
      <c r="I182" s="95"/>
    </row>
    <row r="183" spans="1:10" ht="18.899999999999999">
      <c r="A183" s="14" t="s">
        <v>88</v>
      </c>
      <c r="C183" s="2"/>
      <c r="D183" s="10"/>
      <c r="E183" s="7"/>
      <c r="F183" s="43"/>
      <c r="G183" s="37"/>
      <c r="H183" s="107"/>
      <c r="J183" s="35"/>
    </row>
    <row r="184" spans="1:10" ht="12.9">
      <c r="A184" s="77" t="s">
        <v>117</v>
      </c>
      <c r="B184" s="78"/>
      <c r="C184" s="79" t="s">
        <v>7</v>
      </c>
      <c r="D184" s="79" t="s">
        <v>8</v>
      </c>
      <c r="E184" s="80" t="s">
        <v>3</v>
      </c>
      <c r="F184"/>
      <c r="G184" s="85" t="s">
        <v>4</v>
      </c>
      <c r="H184" s="103" t="s">
        <v>5</v>
      </c>
      <c r="I184" s="86"/>
    </row>
    <row r="185" spans="1:10" ht="12.9">
      <c r="A185" s="81" t="s">
        <v>116</v>
      </c>
      <c r="B185" s="82" t="s">
        <v>6</v>
      </c>
      <c r="C185" s="83" t="s">
        <v>118</v>
      </c>
      <c r="D185" s="83" t="s">
        <v>119</v>
      </c>
      <c r="E185" s="84" t="s">
        <v>107</v>
      </c>
      <c r="F185"/>
      <c r="G185" s="87" t="s">
        <v>9</v>
      </c>
      <c r="H185" s="104" t="s">
        <v>10</v>
      </c>
      <c r="I185" s="88" t="s">
        <v>11</v>
      </c>
    </row>
    <row r="186" spans="1:10">
      <c r="A186" s="18" t="s">
        <v>100</v>
      </c>
      <c r="B186" s="44" t="s">
        <v>84</v>
      </c>
      <c r="C186" s="18">
        <v>5</v>
      </c>
      <c r="D186" s="20">
        <v>50</v>
      </c>
      <c r="E186" s="30">
        <v>24.788332800000006</v>
      </c>
      <c r="F186"/>
      <c r="G186" s="22">
        <f>E186*$I$12</f>
        <v>0</v>
      </c>
      <c r="H186" s="109"/>
      <c r="I186" s="31">
        <f t="shared" ref="I186:I189" si="8">H186*G186</f>
        <v>0</v>
      </c>
    </row>
    <row r="187" spans="1:10">
      <c r="A187" s="18" t="s">
        <v>96</v>
      </c>
      <c r="B187" s="44" t="s">
        <v>85</v>
      </c>
      <c r="C187" s="18">
        <v>5</v>
      </c>
      <c r="D187" s="20">
        <v>50</v>
      </c>
      <c r="E187" s="30">
        <v>25.142451840000003</v>
      </c>
      <c r="F187"/>
      <c r="G187" s="22">
        <f>E187*$I$12</f>
        <v>0</v>
      </c>
      <c r="H187" s="109"/>
      <c r="I187" s="31">
        <f t="shared" si="8"/>
        <v>0</v>
      </c>
    </row>
    <row r="188" spans="1:10">
      <c r="A188" s="18" t="s">
        <v>99</v>
      </c>
      <c r="B188" s="44" t="s">
        <v>86</v>
      </c>
      <c r="C188" s="18">
        <v>5</v>
      </c>
      <c r="D188" s="20">
        <v>50</v>
      </c>
      <c r="E188" s="30">
        <v>25.6736304</v>
      </c>
      <c r="F188"/>
      <c r="G188" s="22">
        <f>E188*$I$12</f>
        <v>0</v>
      </c>
      <c r="H188" s="109"/>
      <c r="I188" s="31">
        <f t="shared" si="8"/>
        <v>0</v>
      </c>
    </row>
    <row r="189" spans="1:10">
      <c r="A189" s="32" t="s">
        <v>98</v>
      </c>
      <c r="B189" s="44" t="s">
        <v>87</v>
      </c>
      <c r="C189" s="18">
        <v>5</v>
      </c>
      <c r="D189" s="20">
        <v>50</v>
      </c>
      <c r="E189" s="30">
        <v>26.278583760000004</v>
      </c>
      <c r="F189"/>
      <c r="G189" s="22">
        <f>E189*$I$12</f>
        <v>0</v>
      </c>
      <c r="H189" s="109"/>
      <c r="I189" s="31">
        <f t="shared" si="8"/>
        <v>0</v>
      </c>
    </row>
    <row r="190" spans="1:10">
      <c r="A190" s="68"/>
      <c r="B190" s="94"/>
      <c r="C190" s="70"/>
      <c r="D190" s="70"/>
      <c r="E190" s="92"/>
      <c r="F190"/>
      <c r="G190" s="72"/>
      <c r="H190" s="110"/>
      <c r="I190" s="95"/>
    </row>
    <row r="191" spans="1:10">
      <c r="A191" s="68"/>
      <c r="B191" s="94"/>
      <c r="C191" s="70"/>
      <c r="D191" s="70"/>
      <c r="E191" s="92"/>
      <c r="F191"/>
      <c r="G191" s="72"/>
      <c r="H191" s="110"/>
      <c r="I191" s="95"/>
    </row>
    <row r="192" spans="1:10">
      <c r="A192" s="68"/>
      <c r="B192" s="94"/>
      <c r="C192" s="70"/>
      <c r="D192" s="70"/>
      <c r="E192" s="92"/>
      <c r="F192"/>
      <c r="G192" s="72"/>
      <c r="H192" s="110"/>
      <c r="I192" s="95"/>
    </row>
    <row r="193" spans="1:10" ht="15.45">
      <c r="A193" s="9"/>
      <c r="B193" s="10"/>
      <c r="C193" s="11"/>
      <c r="D193" s="10"/>
      <c r="E193" s="10"/>
      <c r="F193" s="12"/>
      <c r="G193" s="12"/>
      <c r="H193" s="111"/>
      <c r="I193" s="12"/>
      <c r="J193" s="41"/>
    </row>
    <row r="194" spans="1:10" ht="17.600000000000001">
      <c r="B194" s="47"/>
      <c r="C194" s="48"/>
      <c r="D194" s="49"/>
      <c r="E194" s="49"/>
      <c r="F194" s="38"/>
      <c r="G194" s="50"/>
      <c r="H194" s="111"/>
      <c r="I194" s="12"/>
      <c r="J194" s="41"/>
    </row>
    <row r="195" spans="1:10" ht="19.3">
      <c r="A195" s="64" t="s">
        <v>89</v>
      </c>
      <c r="B195" s="47"/>
      <c r="C195" s="48"/>
      <c r="D195" s="49"/>
      <c r="E195" s="49"/>
      <c r="F195" s="38"/>
      <c r="G195" s="50"/>
      <c r="H195" s="111"/>
      <c r="I195" s="12"/>
      <c r="J195" s="41"/>
    </row>
    <row r="196" spans="1:10" ht="18.899999999999999">
      <c r="A196" s="59" t="s">
        <v>90</v>
      </c>
      <c r="B196" s="51"/>
      <c r="C196" s="52"/>
      <c r="D196" s="53"/>
      <c r="E196" s="50" t="s">
        <v>91</v>
      </c>
      <c r="G196" s="50"/>
      <c r="H196" s="112"/>
      <c r="I196" s="38"/>
      <c r="J196" s="45"/>
    </row>
    <row r="197" spans="1:10" ht="12.9">
      <c r="A197" s="77" t="s">
        <v>117</v>
      </c>
      <c r="B197" s="78"/>
      <c r="C197" s="79" t="s">
        <v>7</v>
      </c>
      <c r="D197" s="79" t="s">
        <v>8</v>
      </c>
      <c r="E197" s="80" t="s">
        <v>3</v>
      </c>
      <c r="F197"/>
      <c r="G197" s="85" t="s">
        <v>4</v>
      </c>
      <c r="H197" s="103" t="s">
        <v>5</v>
      </c>
      <c r="I197" s="86"/>
    </row>
    <row r="198" spans="1:10" ht="12.9">
      <c r="A198" s="81" t="s">
        <v>116</v>
      </c>
      <c r="B198" s="82" t="s">
        <v>6</v>
      </c>
      <c r="C198" s="83" t="s">
        <v>118</v>
      </c>
      <c r="D198" s="83" t="s">
        <v>119</v>
      </c>
      <c r="E198" s="84" t="s">
        <v>107</v>
      </c>
      <c r="F198"/>
      <c r="G198" s="87" t="s">
        <v>9</v>
      </c>
      <c r="H198" s="104" t="s">
        <v>10</v>
      </c>
      <c r="I198" s="88" t="s">
        <v>11</v>
      </c>
    </row>
    <row r="199" spans="1:10">
      <c r="A199" s="46">
        <v>8486608125202</v>
      </c>
      <c r="B199" s="54" t="s">
        <v>92</v>
      </c>
      <c r="C199" s="18">
        <v>2</v>
      </c>
      <c r="D199" s="20">
        <v>60</v>
      </c>
      <c r="E199" s="30">
        <v>67.179332880000004</v>
      </c>
      <c r="F199"/>
      <c r="G199" s="22">
        <f>E199*$I$12</f>
        <v>0</v>
      </c>
      <c r="H199" s="109"/>
      <c r="I199" s="31">
        <f t="shared" ref="I199:I201" si="9">H199*G199</f>
        <v>0</v>
      </c>
    </row>
    <row r="200" spans="1:10">
      <c r="A200" s="46">
        <v>8486608125602</v>
      </c>
      <c r="B200" s="54" t="s">
        <v>93</v>
      </c>
      <c r="C200" s="18">
        <v>2</v>
      </c>
      <c r="D200" s="20">
        <v>60</v>
      </c>
      <c r="E200" s="30">
        <v>69.407331839999998</v>
      </c>
      <c r="F200"/>
      <c r="G200" s="22">
        <f>E200*$I$12</f>
        <v>0</v>
      </c>
      <c r="H200" s="109"/>
      <c r="I200" s="31">
        <f t="shared" si="9"/>
        <v>0</v>
      </c>
    </row>
    <row r="201" spans="1:10">
      <c r="A201" s="46">
        <v>8486608126102</v>
      </c>
      <c r="B201" s="54" t="s">
        <v>94</v>
      </c>
      <c r="C201" s="18">
        <v>2</v>
      </c>
      <c r="D201" s="20">
        <v>60</v>
      </c>
      <c r="E201" s="30">
        <v>71.192682000000005</v>
      </c>
      <c r="F201"/>
      <c r="G201" s="22">
        <f>E201*$I$12</f>
        <v>0</v>
      </c>
      <c r="H201" s="109"/>
      <c r="I201" s="31">
        <f t="shared" si="9"/>
        <v>0</v>
      </c>
    </row>
    <row r="202" spans="1:10" ht="23.6">
      <c r="A202" s="58"/>
      <c r="B202" s="55"/>
      <c r="C202" s="56"/>
      <c r="D202" s="57"/>
      <c r="E202" s="57"/>
      <c r="F202" s="38"/>
      <c r="G202" s="50"/>
      <c r="H202" s="112"/>
      <c r="I202" s="38"/>
      <c r="J202" s="45"/>
    </row>
  </sheetData>
  <conditionalFormatting sqref="G142:G145">
    <cfRule type="cellIs" dxfId="2" priority="17" stopIfTrue="1" operator="lessThan">
      <formula>0</formula>
    </cfRule>
    <cfRule type="cellIs" dxfId="1" priority="18" stopIfTrue="1" operator="lessThan">
      <formula>0.2</formula>
    </cfRule>
  </conditionalFormatting>
  <conditionalFormatting sqref="A199:A201">
    <cfRule type="duplicateValues" dxfId="0" priority="20"/>
  </conditionalFormatting>
  <printOptions horizontalCentered="1"/>
  <pageMargins left="0.25" right="0.25" top="0.25" bottom="0.25" header="0" footer="0"/>
  <pageSetup scale="79" fitToHeight="104" orientation="portrait" r:id="rId1"/>
  <rowBreaks count="3" manualBreakCount="3">
    <brk id="65" max="16383" man="1"/>
    <brk id="130" max="16383" man="1"/>
    <brk id="17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Push-To-Fit-Fittings and Valves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jdavis</dc:creator>
  <cp:lastModifiedBy>Justin Rebarcak</cp:lastModifiedBy>
  <cp:lastPrinted>2019-10-02T14:49:42Z</cp:lastPrinted>
  <dcterms:created xsi:type="dcterms:W3CDTF">2012-08-16T18:30:49Z</dcterms:created>
  <dcterms:modified xsi:type="dcterms:W3CDTF">2021-06-04T19:27:23Z</dcterms:modified>
</cp:coreProperties>
</file>